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rbord\Box\2024GIS\2024GIS_harbord\demo\fuzzy\"/>
    </mc:Choice>
  </mc:AlternateContent>
  <bookViews>
    <workbookView xWindow="360" yWindow="15" windowWidth="12960" windowHeight="8160"/>
  </bookViews>
  <sheets>
    <sheet name="exported tables" sheetId="5" r:id="rId1"/>
    <sheet name="snails_x_distance" sheetId="2" r:id="rId2"/>
    <sheet name="snails_x_aspect" sheetId="3" r:id="rId3"/>
    <sheet name="analysis" sheetId="1" r:id="rId4"/>
    <sheet name="Distance vs Posterior Factor" sheetId="6" r:id="rId5"/>
  </sheets>
  <definedNames>
    <definedName name="_xlnm.Database">analysis!$A$1:$B$17</definedName>
  </definedNames>
  <calcPr calcId="162913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" i="6"/>
  <c r="H3" i="6"/>
  <c r="H2" i="6"/>
  <c r="F9" i="6"/>
  <c r="G11" i="1" l="1"/>
  <c r="G12" i="1"/>
  <c r="G13" i="1"/>
  <c r="G9" i="1"/>
  <c r="F11" i="1"/>
  <c r="F12" i="1"/>
  <c r="F13" i="1"/>
  <c r="F9" i="1"/>
  <c r="F10" i="1"/>
  <c r="E14" i="1"/>
  <c r="F4" i="1"/>
  <c r="E11" i="1"/>
  <c r="E12" i="1"/>
  <c r="E13" i="1"/>
  <c r="E9" i="1"/>
  <c r="E10" i="1"/>
  <c r="B9" i="1"/>
  <c r="B11" i="1"/>
  <c r="B12" i="1"/>
  <c r="B13" i="1"/>
  <c r="B10" i="1"/>
  <c r="B4" i="1"/>
  <c r="B3" i="1"/>
  <c r="C3" i="1" s="1"/>
  <c r="D4" i="1" s="1"/>
  <c r="A4" i="1"/>
  <c r="A3" i="1"/>
  <c r="A11" i="1"/>
  <c r="A12" i="1"/>
  <c r="A13" i="1"/>
  <c r="A10" i="1"/>
  <c r="E4" i="1"/>
  <c r="E3" i="1"/>
  <c r="E5" i="1" s="1"/>
  <c r="F3" i="6"/>
  <c r="F4" i="6"/>
  <c r="F5" i="6"/>
  <c r="F6" i="6"/>
  <c r="F7" i="6"/>
  <c r="F8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G431" i="6" s="1"/>
  <c r="F432" i="6"/>
  <c r="F2" i="6"/>
  <c r="C2" i="6"/>
  <c r="D2" i="6"/>
  <c r="C7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2" i="2"/>
  <c r="D15" i="2"/>
  <c r="C15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G407" i="6" l="1"/>
  <c r="G301" i="6"/>
  <c r="G259" i="6"/>
  <c r="G216" i="6"/>
  <c r="G88" i="6"/>
  <c r="G3" i="6"/>
  <c r="G430" i="6"/>
  <c r="G368" i="6"/>
  <c r="G333" i="6"/>
  <c r="G248" i="6"/>
  <c r="G205" i="6"/>
  <c r="G323" i="6"/>
  <c r="G291" i="6"/>
  <c r="G131" i="6"/>
  <c r="G77" i="6"/>
  <c r="G45" i="6"/>
  <c r="G35" i="6"/>
  <c r="G227" i="6"/>
  <c r="G195" i="6"/>
  <c r="G163" i="6"/>
  <c r="G99" i="6"/>
  <c r="G67" i="6"/>
  <c r="G427" i="6"/>
  <c r="G423" i="6"/>
  <c r="G419" i="6"/>
  <c r="G411" i="6"/>
  <c r="G399" i="6"/>
  <c r="G391" i="6"/>
  <c r="G387" i="6"/>
  <c r="G371" i="6"/>
  <c r="G359" i="6"/>
  <c r="G347" i="6"/>
  <c r="G339" i="6"/>
  <c r="G327" i="6"/>
  <c r="G315" i="6"/>
  <c r="G311" i="6"/>
  <c r="G295" i="6"/>
  <c r="G283" i="6"/>
  <c r="G275" i="6"/>
  <c r="G263" i="6"/>
  <c r="G251" i="6"/>
  <c r="G243" i="6"/>
  <c r="G231" i="6"/>
  <c r="G211" i="6"/>
  <c r="G207" i="6"/>
  <c r="G187" i="6"/>
  <c r="G175" i="6"/>
  <c r="G167" i="6"/>
  <c r="G155" i="6"/>
  <c r="G147" i="6"/>
  <c r="G135" i="6"/>
  <c r="G123" i="6"/>
  <c r="G115" i="6"/>
  <c r="G103" i="6"/>
  <c r="G83" i="6"/>
  <c r="G75" i="6"/>
  <c r="G59" i="6"/>
  <c r="G55" i="6"/>
  <c r="G39" i="6"/>
  <c r="G31" i="6"/>
  <c r="G23" i="6"/>
  <c r="G7" i="6"/>
  <c r="G408" i="6"/>
  <c r="G344" i="6"/>
  <c r="G173" i="6"/>
  <c r="G426" i="6"/>
  <c r="G414" i="6"/>
  <c r="G402" i="6"/>
  <c r="G394" i="6"/>
  <c r="G382" i="6"/>
  <c r="G374" i="6"/>
  <c r="G362" i="6"/>
  <c r="G350" i="6"/>
  <c r="G342" i="6"/>
  <c r="G330" i="6"/>
  <c r="G318" i="6"/>
  <c r="G310" i="6"/>
  <c r="G298" i="6"/>
  <c r="G290" i="6"/>
  <c r="G278" i="6"/>
  <c r="G270" i="6"/>
  <c r="G262" i="6"/>
  <c r="G254" i="6"/>
  <c r="G242" i="6"/>
  <c r="G234" i="6"/>
  <c r="G226" i="6"/>
  <c r="G218" i="6"/>
  <c r="G210" i="6"/>
  <c r="G198" i="6"/>
  <c r="G190" i="6"/>
  <c r="G182" i="6"/>
  <c r="G174" i="6"/>
  <c r="G166" i="6"/>
  <c r="G158" i="6"/>
  <c r="G154" i="6"/>
  <c r="G150" i="6"/>
  <c r="G142" i="6"/>
  <c r="G138" i="6"/>
  <c r="G134" i="6"/>
  <c r="G130" i="6"/>
  <c r="G126" i="6"/>
  <c r="G122" i="6"/>
  <c r="G118" i="6"/>
  <c r="G114" i="6"/>
  <c r="G110" i="6"/>
  <c r="G106" i="6"/>
  <c r="G102" i="6"/>
  <c r="G98" i="6"/>
  <c r="G94" i="6"/>
  <c r="G90" i="6"/>
  <c r="G6" i="6"/>
  <c r="G400" i="6"/>
  <c r="G120" i="6"/>
  <c r="G415" i="6"/>
  <c r="G403" i="6"/>
  <c r="G395" i="6"/>
  <c r="G379" i="6"/>
  <c r="G375" i="6"/>
  <c r="G367" i="6"/>
  <c r="G363" i="6"/>
  <c r="G351" i="6"/>
  <c r="G343" i="6"/>
  <c r="G331" i="6"/>
  <c r="G319" i="6"/>
  <c r="G307" i="6"/>
  <c r="G299" i="6"/>
  <c r="G287" i="6"/>
  <c r="G279" i="6"/>
  <c r="G267" i="6"/>
  <c r="G255" i="6"/>
  <c r="G247" i="6"/>
  <c r="G235" i="6"/>
  <c r="G223" i="6"/>
  <c r="G215" i="6"/>
  <c r="G203" i="6"/>
  <c r="G191" i="6"/>
  <c r="G183" i="6"/>
  <c r="G171" i="6"/>
  <c r="G159" i="6"/>
  <c r="G151" i="6"/>
  <c r="G139" i="6"/>
  <c r="G127" i="6"/>
  <c r="G119" i="6"/>
  <c r="G107" i="6"/>
  <c r="G95" i="6"/>
  <c r="G87" i="6"/>
  <c r="G71" i="6"/>
  <c r="G63" i="6"/>
  <c r="G51" i="6"/>
  <c r="G43" i="6"/>
  <c r="G27" i="6"/>
  <c r="G15" i="6"/>
  <c r="G11" i="6"/>
  <c r="G376" i="6"/>
  <c r="G418" i="6"/>
  <c r="G406" i="6"/>
  <c r="G398" i="6"/>
  <c r="G386" i="6"/>
  <c r="G378" i="6"/>
  <c r="G366" i="6"/>
  <c r="G358" i="6"/>
  <c r="G346" i="6"/>
  <c r="G334" i="6"/>
  <c r="G326" i="6"/>
  <c r="G314" i="6"/>
  <c r="G306" i="6"/>
  <c r="G294" i="6"/>
  <c r="G282" i="6"/>
  <c r="G266" i="6"/>
  <c r="G258" i="6"/>
  <c r="G250" i="6"/>
  <c r="G238" i="6"/>
  <c r="G230" i="6"/>
  <c r="G222" i="6"/>
  <c r="G214" i="6"/>
  <c r="G206" i="6"/>
  <c r="G194" i="6"/>
  <c r="G186" i="6"/>
  <c r="G178" i="6"/>
  <c r="G170" i="6"/>
  <c r="G162" i="6"/>
  <c r="G146" i="6"/>
  <c r="G2" i="6"/>
  <c r="G429" i="6"/>
  <c r="G337" i="6"/>
  <c r="G321" i="6"/>
  <c r="G317" i="6"/>
  <c r="G305" i="6"/>
  <c r="G289" i="6"/>
  <c r="G285" i="6"/>
  <c r="G273" i="6"/>
  <c r="G257" i="6"/>
  <c r="G253" i="6"/>
  <c r="G241" i="6"/>
  <c r="G225" i="6"/>
  <c r="G221" i="6"/>
  <c r="G209" i="6"/>
  <c r="G193" i="6"/>
  <c r="G189" i="6"/>
  <c r="G177" i="6"/>
  <c r="G161" i="6"/>
  <c r="G157" i="6"/>
  <c r="G145" i="6"/>
  <c r="G129" i="6"/>
  <c r="G125" i="6"/>
  <c r="G113" i="6"/>
  <c r="G97" i="6"/>
  <c r="G93" i="6"/>
  <c r="G81" i="6"/>
  <c r="G65" i="6"/>
  <c r="G61" i="6"/>
  <c r="G49" i="6"/>
  <c r="G33" i="6"/>
  <c r="G29" i="6"/>
  <c r="G17" i="6"/>
  <c r="G5" i="6"/>
  <c r="G424" i="6"/>
  <c r="G392" i="6"/>
  <c r="G360" i="6"/>
  <c r="G280" i="6"/>
  <c r="G237" i="6"/>
  <c r="G152" i="6"/>
  <c r="G109" i="6"/>
  <c r="G24" i="6"/>
  <c r="G383" i="6"/>
  <c r="G355" i="6"/>
  <c r="G335" i="6"/>
  <c r="G303" i="6"/>
  <c r="G271" i="6"/>
  <c r="G239" i="6"/>
  <c r="G219" i="6"/>
  <c r="G199" i="6"/>
  <c r="G179" i="6"/>
  <c r="G143" i="6"/>
  <c r="G111" i="6"/>
  <c r="G91" i="6"/>
  <c r="G79" i="6"/>
  <c r="G47" i="6"/>
  <c r="G19" i="6"/>
  <c r="G422" i="6"/>
  <c r="G410" i="6"/>
  <c r="G390" i="6"/>
  <c r="G370" i="6"/>
  <c r="G354" i="6"/>
  <c r="G338" i="6"/>
  <c r="G322" i="6"/>
  <c r="G302" i="6"/>
  <c r="G286" i="6"/>
  <c r="G274" i="6"/>
  <c r="G246" i="6"/>
  <c r="G202" i="6"/>
  <c r="G428" i="6"/>
  <c r="G420" i="6"/>
  <c r="G412" i="6"/>
  <c r="G404" i="6"/>
  <c r="G396" i="6"/>
  <c r="G388" i="6"/>
  <c r="G380" i="6"/>
  <c r="G372" i="6"/>
  <c r="G364" i="6"/>
  <c r="G356" i="6"/>
  <c r="G348" i="6"/>
  <c r="G332" i="6"/>
  <c r="G328" i="6"/>
  <c r="G316" i="6"/>
  <c r="G300" i="6"/>
  <c r="G296" i="6"/>
  <c r="G284" i="6"/>
  <c r="G268" i="6"/>
  <c r="G264" i="6"/>
  <c r="G252" i="6"/>
  <c r="G236" i="6"/>
  <c r="G232" i="6"/>
  <c r="G220" i="6"/>
  <c r="G204" i="6"/>
  <c r="G200" i="6"/>
  <c r="G188" i="6"/>
  <c r="G172" i="6"/>
  <c r="G168" i="6"/>
  <c r="G156" i="6"/>
  <c r="G140" i="6"/>
  <c r="G136" i="6"/>
  <c r="G124" i="6"/>
  <c r="G108" i="6"/>
  <c r="G104" i="6"/>
  <c r="G92" i="6"/>
  <c r="G76" i="6"/>
  <c r="G72" i="6"/>
  <c r="G60" i="6"/>
  <c r="G44" i="6"/>
  <c r="G40" i="6"/>
  <c r="G28" i="6"/>
  <c r="G12" i="6"/>
  <c r="G8" i="6"/>
  <c r="G416" i="6"/>
  <c r="G384" i="6"/>
  <c r="G352" i="6"/>
  <c r="G312" i="6"/>
  <c r="G269" i="6"/>
  <c r="G184" i="6"/>
  <c r="G141" i="6"/>
  <c r="G56" i="6"/>
  <c r="G13" i="6"/>
  <c r="G432" i="6"/>
  <c r="G86" i="6"/>
  <c r="G82" i="6"/>
  <c r="G78" i="6"/>
  <c r="G74" i="6"/>
  <c r="G70" i="6"/>
  <c r="G66" i="6"/>
  <c r="G62" i="6"/>
  <c r="G58" i="6"/>
  <c r="G54" i="6"/>
  <c r="G50" i="6"/>
  <c r="G46" i="6"/>
  <c r="G42" i="6"/>
  <c r="G38" i="6"/>
  <c r="G34" i="6"/>
  <c r="G30" i="6"/>
  <c r="G26" i="6"/>
  <c r="G22" i="6"/>
  <c r="G18" i="6"/>
  <c r="G14" i="6"/>
  <c r="G10" i="6"/>
  <c r="G425" i="6"/>
  <c r="G421" i="6"/>
  <c r="G417" i="6"/>
  <c r="G413" i="6"/>
  <c r="G409" i="6"/>
  <c r="G405" i="6"/>
  <c r="G401" i="6"/>
  <c r="G397" i="6"/>
  <c r="G393" i="6"/>
  <c r="G389" i="6"/>
  <c r="G385" i="6"/>
  <c r="G381" i="6"/>
  <c r="G377" i="6"/>
  <c r="G373" i="6"/>
  <c r="G369" i="6"/>
  <c r="G365" i="6"/>
  <c r="G361" i="6"/>
  <c r="G357" i="6"/>
  <c r="G353" i="6"/>
  <c r="G349" i="6"/>
  <c r="G345" i="6"/>
  <c r="G341" i="6"/>
  <c r="G329" i="6"/>
  <c r="G325" i="6"/>
  <c r="G313" i="6"/>
  <c r="G309" i="6"/>
  <c r="G297" i="6"/>
  <c r="G293" i="6"/>
  <c r="G281" i="6"/>
  <c r="G277" i="6"/>
  <c r="G265" i="6"/>
  <c r="G261" i="6"/>
  <c r="G249" i="6"/>
  <c r="G245" i="6"/>
  <c r="G233" i="6"/>
  <c r="G229" i="6"/>
  <c r="G217" i="6"/>
  <c r="G213" i="6"/>
  <c r="G201" i="6"/>
  <c r="G197" i="6"/>
  <c r="G185" i="6"/>
  <c r="G181" i="6"/>
  <c r="G169" i="6"/>
  <c r="G165" i="6"/>
  <c r="G153" i="6"/>
  <c r="G149" i="6"/>
  <c r="G137" i="6"/>
  <c r="G133" i="6"/>
  <c r="G121" i="6"/>
  <c r="G117" i="6"/>
  <c r="G105" i="6"/>
  <c r="G101" i="6"/>
  <c r="G89" i="6"/>
  <c r="G85" i="6"/>
  <c r="G73" i="6"/>
  <c r="G69" i="6"/>
  <c r="G57" i="6"/>
  <c r="G53" i="6"/>
  <c r="G41" i="6"/>
  <c r="G37" i="6"/>
  <c r="G25" i="6"/>
  <c r="G21" i="6"/>
  <c r="G9" i="6"/>
  <c r="G340" i="6"/>
  <c r="G336" i="6"/>
  <c r="G324" i="6"/>
  <c r="G320" i="6"/>
  <c r="G308" i="6"/>
  <c r="G304" i="6"/>
  <c r="G292" i="6"/>
  <c r="G288" i="6"/>
  <c r="G276" i="6"/>
  <c r="G272" i="6"/>
  <c r="G260" i="6"/>
  <c r="G256" i="6"/>
  <c r="G244" i="6"/>
  <c r="G240" i="6"/>
  <c r="G228" i="6"/>
  <c r="G224" i="6"/>
  <c r="G212" i="6"/>
  <c r="G208" i="6"/>
  <c r="G196" i="6"/>
  <c r="G192" i="6"/>
  <c r="G180" i="6"/>
  <c r="G176" i="6"/>
  <c r="G164" i="6"/>
  <c r="G160" i="6"/>
  <c r="G148" i="6"/>
  <c r="G144" i="6"/>
  <c r="G132" i="6"/>
  <c r="G128" i="6"/>
  <c r="G116" i="6"/>
  <c r="G112" i="6"/>
  <c r="G100" i="6"/>
  <c r="G96" i="6"/>
  <c r="G84" i="6"/>
  <c r="G80" i="6"/>
  <c r="G68" i="6"/>
  <c r="G64" i="6"/>
  <c r="G52" i="6"/>
  <c r="G48" i="6"/>
  <c r="G36" i="6"/>
  <c r="G32" i="6"/>
  <c r="G20" i="6"/>
  <c r="G16" i="6"/>
  <c r="G4" i="6"/>
  <c r="D9" i="1"/>
  <c r="D13" i="1"/>
  <c r="F3" i="1"/>
  <c r="D11" i="1"/>
  <c r="D12" i="1"/>
  <c r="C9" i="1"/>
  <c r="G4" i="1"/>
  <c r="D3" i="1"/>
  <c r="D10" i="1"/>
  <c r="E2" i="6"/>
  <c r="D3" i="6"/>
  <c r="C4" i="3"/>
  <c r="C5" i="3"/>
  <c r="C6" i="3"/>
  <c r="C3" i="3"/>
  <c r="D2" i="2"/>
  <c r="G10" i="1" l="1"/>
  <c r="G3" i="1"/>
  <c r="E3" i="6"/>
  <c r="D4" i="6"/>
  <c r="D3" i="2"/>
  <c r="E4" i="6" l="1"/>
  <c r="D5" i="6"/>
  <c r="D4" i="2"/>
  <c r="E5" i="6" l="1"/>
  <c r="D6" i="6"/>
  <c r="D5" i="2"/>
  <c r="E6" i="6" l="1"/>
  <c r="D7" i="6"/>
  <c r="D6" i="2"/>
  <c r="E7" i="6" l="1"/>
  <c r="D8" i="6"/>
  <c r="D7" i="2"/>
  <c r="E8" i="6" l="1"/>
  <c r="D9" i="6"/>
  <c r="D8" i="2"/>
  <c r="E9" i="6" l="1"/>
  <c r="D10" i="6"/>
  <c r="D9" i="2"/>
  <c r="E10" i="6" l="1"/>
  <c r="D11" i="6"/>
  <c r="D10" i="2"/>
  <c r="E11" i="6" l="1"/>
  <c r="D12" i="6"/>
  <c r="D11" i="2"/>
  <c r="E12" i="6" l="1"/>
  <c r="D13" i="6"/>
  <c r="D12" i="2"/>
  <c r="E13" i="6" l="1"/>
  <c r="D14" i="6"/>
  <c r="D13" i="2"/>
  <c r="E14" i="6" l="1"/>
  <c r="D15" i="6"/>
  <c r="D14" i="2"/>
  <c r="E15" i="6" l="1"/>
  <c r="D16" i="6"/>
  <c r="E16" i="6" l="1"/>
  <c r="D17" i="6"/>
  <c r="E17" i="6" l="1"/>
  <c r="D18" i="6"/>
  <c r="E18" i="6" l="1"/>
  <c r="D19" i="6"/>
  <c r="E19" i="6" l="1"/>
  <c r="D20" i="6"/>
  <c r="E20" i="6" l="1"/>
  <c r="D21" i="6"/>
  <c r="E21" i="6" l="1"/>
  <c r="D22" i="6"/>
  <c r="E22" i="6" l="1"/>
  <c r="D23" i="6"/>
  <c r="E23" i="6" l="1"/>
  <c r="D24" i="6"/>
  <c r="E24" i="6" l="1"/>
  <c r="D25" i="6"/>
  <c r="E25" i="6" l="1"/>
  <c r="D26" i="6"/>
  <c r="E26" i="6" l="1"/>
  <c r="D27" i="6"/>
  <c r="E27" i="6" l="1"/>
  <c r="D28" i="6"/>
  <c r="E28" i="6" l="1"/>
  <c r="D29" i="6"/>
  <c r="E29" i="6" l="1"/>
  <c r="D30" i="6"/>
  <c r="E30" i="6" l="1"/>
  <c r="D31" i="6"/>
  <c r="E31" i="6" l="1"/>
  <c r="D32" i="6"/>
  <c r="E32" i="6" l="1"/>
  <c r="D33" i="6"/>
  <c r="E33" i="6" l="1"/>
  <c r="D34" i="6"/>
  <c r="E34" i="6" l="1"/>
  <c r="D35" i="6"/>
  <c r="E35" i="6" l="1"/>
  <c r="D36" i="6"/>
  <c r="E36" i="6" l="1"/>
  <c r="D37" i="6"/>
  <c r="E37" i="6" l="1"/>
  <c r="D38" i="6"/>
  <c r="E38" i="6" l="1"/>
  <c r="D39" i="6"/>
  <c r="E39" i="6" l="1"/>
  <c r="D40" i="6"/>
  <c r="E40" i="6" l="1"/>
  <c r="D41" i="6"/>
  <c r="E41" i="6" l="1"/>
  <c r="D42" i="6"/>
  <c r="E42" i="6" l="1"/>
  <c r="D43" i="6"/>
  <c r="E43" i="6" l="1"/>
  <c r="D44" i="6"/>
  <c r="E44" i="6" l="1"/>
  <c r="D45" i="6"/>
  <c r="E45" i="6" l="1"/>
  <c r="D46" i="6"/>
  <c r="E46" i="6" l="1"/>
  <c r="D47" i="6"/>
  <c r="E47" i="6" l="1"/>
  <c r="D48" i="6"/>
  <c r="E48" i="6" l="1"/>
  <c r="D49" i="6"/>
  <c r="E49" i="6" l="1"/>
  <c r="D50" i="6"/>
  <c r="E50" i="6" l="1"/>
  <c r="D51" i="6"/>
  <c r="E51" i="6" l="1"/>
  <c r="D52" i="6"/>
  <c r="E52" i="6" l="1"/>
  <c r="D53" i="6"/>
  <c r="E53" i="6" l="1"/>
  <c r="D54" i="6"/>
  <c r="E54" i="6" l="1"/>
  <c r="D55" i="6"/>
  <c r="E55" i="6" l="1"/>
  <c r="D56" i="6"/>
  <c r="E56" i="6" l="1"/>
  <c r="D57" i="6"/>
  <c r="E57" i="6" l="1"/>
  <c r="D58" i="6"/>
  <c r="E58" i="6" l="1"/>
  <c r="D59" i="6"/>
  <c r="E59" i="6" l="1"/>
  <c r="D60" i="6"/>
  <c r="E60" i="6" l="1"/>
  <c r="D61" i="6"/>
  <c r="E61" i="6" l="1"/>
  <c r="D62" i="6"/>
  <c r="E62" i="6" l="1"/>
  <c r="D63" i="6"/>
  <c r="E63" i="6" l="1"/>
  <c r="D64" i="6"/>
  <c r="E64" i="6" l="1"/>
  <c r="D65" i="6"/>
  <c r="E65" i="6" l="1"/>
  <c r="D66" i="6"/>
  <c r="E66" i="6" l="1"/>
  <c r="D67" i="6"/>
  <c r="E67" i="6" l="1"/>
  <c r="D68" i="6"/>
  <c r="E68" i="6" l="1"/>
  <c r="D69" i="6"/>
  <c r="E69" i="6" l="1"/>
  <c r="D70" i="6"/>
  <c r="E70" i="6" l="1"/>
  <c r="D71" i="6"/>
  <c r="E71" i="6" l="1"/>
  <c r="D72" i="6"/>
  <c r="E72" i="6" l="1"/>
  <c r="D73" i="6"/>
  <c r="E73" i="6" l="1"/>
  <c r="D74" i="6"/>
  <c r="E74" i="6" l="1"/>
  <c r="D75" i="6"/>
  <c r="E75" i="6" l="1"/>
  <c r="D76" i="6"/>
  <c r="E76" i="6" l="1"/>
  <c r="D77" i="6"/>
  <c r="E77" i="6" l="1"/>
  <c r="D78" i="6"/>
  <c r="E78" i="6" l="1"/>
  <c r="D79" i="6"/>
  <c r="E79" i="6" l="1"/>
  <c r="D80" i="6"/>
  <c r="E80" i="6" l="1"/>
  <c r="D81" i="6"/>
  <c r="E81" i="6" l="1"/>
  <c r="D82" i="6"/>
  <c r="E82" i="6" l="1"/>
  <c r="D83" i="6"/>
  <c r="E83" i="6" l="1"/>
  <c r="D84" i="6"/>
  <c r="E84" i="6" l="1"/>
  <c r="D85" i="6"/>
  <c r="E85" i="6" l="1"/>
  <c r="D86" i="6"/>
  <c r="E86" i="6" l="1"/>
  <c r="D87" i="6"/>
  <c r="E87" i="6" l="1"/>
  <c r="D88" i="6"/>
  <c r="E88" i="6" l="1"/>
  <c r="D89" i="6"/>
  <c r="E89" i="6" l="1"/>
  <c r="D90" i="6"/>
  <c r="E90" i="6" l="1"/>
  <c r="D91" i="6"/>
  <c r="E91" i="6" l="1"/>
  <c r="D92" i="6"/>
  <c r="E92" i="6" l="1"/>
  <c r="D93" i="6"/>
  <c r="E93" i="6" l="1"/>
  <c r="D94" i="6"/>
  <c r="E94" i="6" l="1"/>
  <c r="D95" i="6"/>
  <c r="E95" i="6" l="1"/>
  <c r="D96" i="6"/>
  <c r="E96" i="6" l="1"/>
  <c r="D97" i="6"/>
  <c r="E97" i="6" l="1"/>
  <c r="D98" i="6"/>
  <c r="E98" i="6" l="1"/>
  <c r="D99" i="6"/>
  <c r="E99" i="6" l="1"/>
  <c r="D100" i="6"/>
  <c r="E100" i="6" l="1"/>
  <c r="D101" i="6"/>
  <c r="E101" i="6" l="1"/>
  <c r="D102" i="6"/>
  <c r="E102" i="6" l="1"/>
  <c r="D103" i="6"/>
  <c r="E103" i="6" l="1"/>
  <c r="D104" i="6"/>
  <c r="E104" i="6" l="1"/>
  <c r="D105" i="6"/>
  <c r="E105" i="6" l="1"/>
  <c r="D106" i="6"/>
  <c r="E106" i="6" l="1"/>
  <c r="D107" i="6"/>
  <c r="E107" i="6" l="1"/>
  <c r="D108" i="6"/>
  <c r="E108" i="6" l="1"/>
  <c r="D109" i="6"/>
  <c r="E109" i="6" l="1"/>
  <c r="D110" i="6"/>
  <c r="E110" i="6" l="1"/>
  <c r="D111" i="6"/>
  <c r="E111" i="6" l="1"/>
  <c r="D112" i="6"/>
  <c r="E112" i="6" l="1"/>
  <c r="D113" i="6"/>
  <c r="D114" i="6" l="1"/>
  <c r="E113" i="6"/>
  <c r="D115" i="6" l="1"/>
  <c r="E114" i="6"/>
  <c r="D116" i="6" l="1"/>
  <c r="E115" i="6"/>
  <c r="D117" i="6" l="1"/>
  <c r="E116" i="6"/>
  <c r="D118" i="6" l="1"/>
  <c r="E117" i="6"/>
  <c r="D119" i="6" l="1"/>
  <c r="E118" i="6"/>
  <c r="D120" i="6" l="1"/>
  <c r="E119" i="6"/>
  <c r="D121" i="6" l="1"/>
  <c r="E120" i="6"/>
  <c r="D122" i="6" l="1"/>
  <c r="E121" i="6"/>
  <c r="D123" i="6" l="1"/>
  <c r="E122" i="6"/>
  <c r="D124" i="6" l="1"/>
  <c r="E123" i="6"/>
  <c r="D125" i="6" l="1"/>
  <c r="E124" i="6"/>
  <c r="D126" i="6" l="1"/>
  <c r="E125" i="6"/>
  <c r="D127" i="6" l="1"/>
  <c r="E126" i="6"/>
  <c r="D128" i="6" l="1"/>
  <c r="E127" i="6"/>
  <c r="D129" i="6" l="1"/>
  <c r="E128" i="6"/>
  <c r="D130" i="6" l="1"/>
  <c r="E129" i="6"/>
  <c r="D131" i="6" l="1"/>
  <c r="E130" i="6"/>
  <c r="D132" i="6" l="1"/>
  <c r="E131" i="6"/>
  <c r="D133" i="6" l="1"/>
  <c r="E132" i="6"/>
  <c r="D134" i="6" l="1"/>
  <c r="E133" i="6"/>
  <c r="D135" i="6" l="1"/>
  <c r="E134" i="6"/>
  <c r="D136" i="6" l="1"/>
  <c r="E135" i="6"/>
  <c r="D137" i="6" l="1"/>
  <c r="E136" i="6"/>
  <c r="D138" i="6" l="1"/>
  <c r="E137" i="6"/>
  <c r="D139" i="6" l="1"/>
  <c r="E138" i="6"/>
  <c r="D140" i="6" l="1"/>
  <c r="E139" i="6"/>
  <c r="D141" i="6" l="1"/>
  <c r="E140" i="6"/>
  <c r="D142" i="6" l="1"/>
  <c r="E141" i="6"/>
  <c r="D143" i="6" l="1"/>
  <c r="E142" i="6"/>
  <c r="D144" i="6" l="1"/>
  <c r="E143" i="6"/>
  <c r="D145" i="6" l="1"/>
  <c r="E144" i="6"/>
  <c r="D146" i="6" l="1"/>
  <c r="E145" i="6"/>
  <c r="D147" i="6" l="1"/>
  <c r="E146" i="6"/>
  <c r="D148" i="6" l="1"/>
  <c r="E147" i="6"/>
  <c r="D149" i="6" l="1"/>
  <c r="E148" i="6"/>
  <c r="D150" i="6" l="1"/>
  <c r="E149" i="6"/>
  <c r="D151" i="6" l="1"/>
  <c r="E150" i="6"/>
  <c r="D152" i="6" l="1"/>
  <c r="E151" i="6"/>
  <c r="D153" i="6" l="1"/>
  <c r="E152" i="6"/>
  <c r="D154" i="6" l="1"/>
  <c r="E153" i="6"/>
  <c r="D155" i="6" l="1"/>
  <c r="E154" i="6"/>
  <c r="D156" i="6" l="1"/>
  <c r="E155" i="6"/>
  <c r="D157" i="6" l="1"/>
  <c r="E156" i="6"/>
  <c r="D158" i="6" l="1"/>
  <c r="E157" i="6"/>
  <c r="D159" i="6" l="1"/>
  <c r="E158" i="6"/>
  <c r="D160" i="6" l="1"/>
  <c r="E159" i="6"/>
  <c r="D161" i="6" l="1"/>
  <c r="E160" i="6"/>
  <c r="D162" i="6" l="1"/>
  <c r="E161" i="6"/>
  <c r="D163" i="6" l="1"/>
  <c r="E162" i="6"/>
  <c r="D164" i="6" l="1"/>
  <c r="E163" i="6"/>
  <c r="D165" i="6" l="1"/>
  <c r="E164" i="6"/>
  <c r="D166" i="6" l="1"/>
  <c r="E165" i="6"/>
  <c r="D167" i="6" l="1"/>
  <c r="E166" i="6"/>
  <c r="D168" i="6" l="1"/>
  <c r="E167" i="6"/>
  <c r="D169" i="6" l="1"/>
  <c r="E168" i="6"/>
  <c r="D170" i="6" l="1"/>
  <c r="E169" i="6"/>
  <c r="D171" i="6" l="1"/>
  <c r="E170" i="6"/>
  <c r="D172" i="6" l="1"/>
  <c r="E171" i="6"/>
  <c r="D173" i="6" l="1"/>
  <c r="E172" i="6"/>
  <c r="D174" i="6" l="1"/>
  <c r="E173" i="6"/>
  <c r="D175" i="6" l="1"/>
  <c r="E174" i="6"/>
  <c r="D176" i="6" l="1"/>
  <c r="E175" i="6"/>
  <c r="D177" i="6" l="1"/>
  <c r="E176" i="6"/>
  <c r="D178" i="6" l="1"/>
  <c r="E177" i="6"/>
  <c r="D179" i="6" l="1"/>
  <c r="E178" i="6"/>
  <c r="D180" i="6" l="1"/>
  <c r="E179" i="6"/>
  <c r="D181" i="6" l="1"/>
  <c r="E180" i="6"/>
  <c r="D182" i="6" l="1"/>
  <c r="E181" i="6"/>
  <c r="D183" i="6" l="1"/>
  <c r="E182" i="6"/>
  <c r="D184" i="6" l="1"/>
  <c r="E183" i="6"/>
  <c r="D185" i="6" l="1"/>
  <c r="E184" i="6"/>
  <c r="D186" i="6" l="1"/>
  <c r="E185" i="6"/>
  <c r="D187" i="6" l="1"/>
  <c r="E186" i="6"/>
  <c r="D188" i="6" l="1"/>
  <c r="E187" i="6"/>
  <c r="D189" i="6" l="1"/>
  <c r="E188" i="6"/>
  <c r="D190" i="6" l="1"/>
  <c r="E189" i="6"/>
  <c r="D191" i="6" l="1"/>
  <c r="E190" i="6"/>
  <c r="D192" i="6" l="1"/>
  <c r="E191" i="6"/>
  <c r="D193" i="6" l="1"/>
  <c r="E192" i="6"/>
  <c r="D194" i="6" l="1"/>
  <c r="E193" i="6"/>
  <c r="D195" i="6" l="1"/>
  <c r="E194" i="6"/>
  <c r="D196" i="6" l="1"/>
  <c r="E195" i="6"/>
  <c r="D197" i="6" l="1"/>
  <c r="E196" i="6"/>
  <c r="D198" i="6" l="1"/>
  <c r="E197" i="6"/>
  <c r="D199" i="6" l="1"/>
  <c r="E198" i="6"/>
  <c r="D200" i="6" l="1"/>
  <c r="E199" i="6"/>
  <c r="D201" i="6" l="1"/>
  <c r="E200" i="6"/>
  <c r="D202" i="6" l="1"/>
  <c r="E201" i="6"/>
  <c r="D203" i="6" l="1"/>
  <c r="E202" i="6"/>
  <c r="D204" i="6" l="1"/>
  <c r="E203" i="6"/>
  <c r="D205" i="6" l="1"/>
  <c r="E204" i="6"/>
  <c r="D206" i="6" l="1"/>
  <c r="E205" i="6"/>
  <c r="D207" i="6" l="1"/>
  <c r="E206" i="6"/>
  <c r="D208" i="6" l="1"/>
  <c r="E207" i="6"/>
  <c r="D209" i="6" l="1"/>
  <c r="E208" i="6"/>
  <c r="D210" i="6" l="1"/>
  <c r="E209" i="6"/>
  <c r="D211" i="6" l="1"/>
  <c r="E210" i="6"/>
  <c r="D212" i="6" l="1"/>
  <c r="E211" i="6"/>
  <c r="D213" i="6" l="1"/>
  <c r="E212" i="6"/>
  <c r="D214" i="6" l="1"/>
  <c r="E213" i="6"/>
  <c r="D215" i="6" l="1"/>
  <c r="E214" i="6"/>
  <c r="D216" i="6" l="1"/>
  <c r="E215" i="6"/>
  <c r="D217" i="6" l="1"/>
  <c r="E216" i="6"/>
  <c r="D218" i="6" l="1"/>
  <c r="E217" i="6"/>
  <c r="D219" i="6" l="1"/>
  <c r="E218" i="6"/>
  <c r="D220" i="6" l="1"/>
  <c r="E219" i="6"/>
  <c r="D221" i="6" l="1"/>
  <c r="E220" i="6"/>
  <c r="D222" i="6" l="1"/>
  <c r="E221" i="6"/>
  <c r="D223" i="6" l="1"/>
  <c r="E222" i="6"/>
  <c r="D224" i="6" l="1"/>
  <c r="E223" i="6"/>
  <c r="D225" i="6" l="1"/>
  <c r="E224" i="6"/>
  <c r="D226" i="6" l="1"/>
  <c r="E225" i="6"/>
  <c r="D227" i="6" l="1"/>
  <c r="E226" i="6"/>
  <c r="D228" i="6" l="1"/>
  <c r="E227" i="6"/>
  <c r="D229" i="6" l="1"/>
  <c r="E228" i="6"/>
  <c r="D230" i="6" l="1"/>
  <c r="E229" i="6"/>
  <c r="D231" i="6" l="1"/>
  <c r="E230" i="6"/>
  <c r="D232" i="6" l="1"/>
  <c r="E231" i="6"/>
  <c r="D233" i="6" l="1"/>
  <c r="E232" i="6"/>
  <c r="D234" i="6" l="1"/>
  <c r="E233" i="6"/>
  <c r="D235" i="6" l="1"/>
  <c r="E234" i="6"/>
  <c r="D236" i="6" l="1"/>
  <c r="E235" i="6"/>
  <c r="D237" i="6" l="1"/>
  <c r="E236" i="6"/>
  <c r="D238" i="6" l="1"/>
  <c r="E237" i="6"/>
  <c r="D239" i="6" l="1"/>
  <c r="E238" i="6"/>
  <c r="D240" i="6" l="1"/>
  <c r="E239" i="6"/>
  <c r="D241" i="6" l="1"/>
  <c r="E240" i="6"/>
  <c r="D242" i="6" l="1"/>
  <c r="E241" i="6"/>
  <c r="D243" i="6" l="1"/>
  <c r="E242" i="6"/>
  <c r="D244" i="6" l="1"/>
  <c r="E243" i="6"/>
  <c r="D245" i="6" l="1"/>
  <c r="E244" i="6"/>
  <c r="D246" i="6" l="1"/>
  <c r="E245" i="6"/>
  <c r="D247" i="6" l="1"/>
  <c r="E246" i="6"/>
  <c r="D248" i="6" l="1"/>
  <c r="E247" i="6"/>
  <c r="D249" i="6" l="1"/>
  <c r="E248" i="6"/>
  <c r="E249" i="6" l="1"/>
  <c r="D250" i="6"/>
  <c r="E250" i="6" l="1"/>
  <c r="D251" i="6"/>
  <c r="E251" i="6" l="1"/>
  <c r="D252" i="6"/>
  <c r="E252" i="6" l="1"/>
  <c r="D253" i="6"/>
  <c r="E253" i="6" l="1"/>
  <c r="D254" i="6"/>
  <c r="E254" i="6" l="1"/>
  <c r="D255" i="6"/>
  <c r="E255" i="6" l="1"/>
  <c r="D256" i="6"/>
  <c r="E256" i="6" l="1"/>
  <c r="D257" i="6"/>
  <c r="E257" i="6" l="1"/>
  <c r="D258" i="6"/>
  <c r="E258" i="6" l="1"/>
  <c r="D259" i="6"/>
  <c r="E259" i="6" l="1"/>
  <c r="D260" i="6"/>
  <c r="E260" i="6" l="1"/>
  <c r="D261" i="6"/>
  <c r="E261" i="6" l="1"/>
  <c r="D262" i="6"/>
  <c r="E262" i="6" l="1"/>
  <c r="D263" i="6"/>
  <c r="E263" i="6" l="1"/>
  <c r="D264" i="6"/>
  <c r="E264" i="6" l="1"/>
  <c r="D265" i="6"/>
  <c r="E265" i="6" l="1"/>
  <c r="D266" i="6"/>
  <c r="E266" i="6" l="1"/>
  <c r="D267" i="6"/>
  <c r="E267" i="6" l="1"/>
  <c r="D268" i="6"/>
  <c r="E268" i="6" l="1"/>
  <c r="D269" i="6"/>
  <c r="E269" i="6" l="1"/>
  <c r="D270" i="6"/>
  <c r="E270" i="6" l="1"/>
  <c r="D271" i="6"/>
  <c r="E271" i="6" l="1"/>
  <c r="D272" i="6"/>
  <c r="E272" i="6" l="1"/>
  <c r="D273" i="6"/>
  <c r="E273" i="6" l="1"/>
  <c r="D274" i="6"/>
  <c r="E274" i="6" l="1"/>
  <c r="D275" i="6"/>
  <c r="E275" i="6" l="1"/>
  <c r="D276" i="6"/>
  <c r="E276" i="6" l="1"/>
  <c r="D277" i="6"/>
  <c r="E277" i="6" l="1"/>
  <c r="D278" i="6"/>
  <c r="E278" i="6" l="1"/>
  <c r="D279" i="6"/>
  <c r="E279" i="6" l="1"/>
  <c r="D280" i="6"/>
  <c r="E280" i="6" l="1"/>
  <c r="D281" i="6"/>
  <c r="E281" i="6" l="1"/>
  <c r="D282" i="6"/>
  <c r="E282" i="6" l="1"/>
  <c r="D283" i="6"/>
  <c r="E283" i="6" l="1"/>
  <c r="D284" i="6"/>
  <c r="E284" i="6" l="1"/>
  <c r="D285" i="6"/>
  <c r="E285" i="6" l="1"/>
  <c r="D286" i="6"/>
  <c r="E286" i="6" l="1"/>
  <c r="D287" i="6"/>
  <c r="E287" i="6" l="1"/>
  <c r="D288" i="6"/>
  <c r="E288" i="6" l="1"/>
  <c r="D289" i="6"/>
  <c r="E289" i="6" l="1"/>
  <c r="D290" i="6"/>
  <c r="E290" i="6" l="1"/>
  <c r="D291" i="6"/>
  <c r="E291" i="6" l="1"/>
  <c r="D292" i="6"/>
  <c r="E292" i="6" l="1"/>
  <c r="D293" i="6"/>
  <c r="E293" i="6" l="1"/>
  <c r="D294" i="6"/>
  <c r="E294" i="6" l="1"/>
  <c r="D295" i="6"/>
  <c r="E295" i="6" l="1"/>
  <c r="D296" i="6"/>
  <c r="E296" i="6" l="1"/>
  <c r="D297" i="6"/>
  <c r="E297" i="6" l="1"/>
  <c r="D298" i="6"/>
  <c r="E298" i="6" l="1"/>
  <c r="D299" i="6"/>
  <c r="E299" i="6" l="1"/>
  <c r="D300" i="6"/>
  <c r="E300" i="6" l="1"/>
  <c r="D301" i="6"/>
  <c r="E301" i="6" l="1"/>
  <c r="D302" i="6"/>
  <c r="E302" i="6" l="1"/>
  <c r="D303" i="6"/>
  <c r="E303" i="6" l="1"/>
  <c r="D304" i="6"/>
  <c r="E304" i="6" l="1"/>
  <c r="D305" i="6"/>
  <c r="E305" i="6" l="1"/>
  <c r="D306" i="6"/>
  <c r="E306" i="6" l="1"/>
  <c r="D307" i="6"/>
  <c r="E307" i="6" l="1"/>
  <c r="D308" i="6"/>
  <c r="E308" i="6" l="1"/>
  <c r="D309" i="6"/>
  <c r="E309" i="6" l="1"/>
  <c r="D310" i="6"/>
  <c r="E310" i="6" l="1"/>
  <c r="D311" i="6"/>
  <c r="E311" i="6" l="1"/>
  <c r="D312" i="6"/>
  <c r="E312" i="6" l="1"/>
  <c r="D313" i="6"/>
  <c r="E313" i="6" l="1"/>
  <c r="D314" i="6"/>
  <c r="E314" i="6" l="1"/>
  <c r="D315" i="6"/>
  <c r="E315" i="6" l="1"/>
  <c r="D316" i="6"/>
  <c r="E316" i="6" l="1"/>
  <c r="D317" i="6"/>
  <c r="E317" i="6" l="1"/>
  <c r="D318" i="6"/>
  <c r="D319" i="6" l="1"/>
  <c r="E318" i="6"/>
  <c r="E319" i="6" l="1"/>
  <c r="D320" i="6"/>
  <c r="E320" i="6" l="1"/>
  <c r="D321" i="6"/>
  <c r="E321" i="6" l="1"/>
  <c r="D322" i="6"/>
  <c r="E322" i="6" l="1"/>
  <c r="D323" i="6"/>
  <c r="E323" i="6" l="1"/>
  <c r="D324" i="6"/>
  <c r="E324" i="6" l="1"/>
  <c r="D325" i="6"/>
  <c r="E325" i="6" l="1"/>
  <c r="D326" i="6"/>
  <c r="E326" i="6" l="1"/>
  <c r="D327" i="6"/>
  <c r="E327" i="6" l="1"/>
  <c r="D328" i="6"/>
  <c r="E328" i="6" l="1"/>
  <c r="D329" i="6"/>
  <c r="E329" i="6" l="1"/>
  <c r="D330" i="6"/>
  <c r="E330" i="6" l="1"/>
  <c r="D331" i="6"/>
  <c r="E331" i="6" l="1"/>
  <c r="D332" i="6"/>
  <c r="E332" i="6" l="1"/>
  <c r="D333" i="6"/>
  <c r="E333" i="6" l="1"/>
  <c r="D334" i="6"/>
  <c r="E334" i="6" l="1"/>
  <c r="D335" i="6"/>
  <c r="E335" i="6" l="1"/>
  <c r="D336" i="6"/>
  <c r="E336" i="6" l="1"/>
  <c r="D337" i="6"/>
  <c r="E337" i="6" l="1"/>
  <c r="D338" i="6"/>
  <c r="E338" i="6" l="1"/>
  <c r="D339" i="6"/>
  <c r="E339" i="6" l="1"/>
  <c r="D340" i="6"/>
  <c r="E340" i="6" l="1"/>
  <c r="D341" i="6"/>
  <c r="E341" i="6" l="1"/>
  <c r="D342" i="6"/>
  <c r="E342" i="6" l="1"/>
  <c r="D343" i="6"/>
  <c r="E343" i="6" l="1"/>
  <c r="D344" i="6"/>
  <c r="E344" i="6" l="1"/>
  <c r="D345" i="6"/>
  <c r="E345" i="6" l="1"/>
  <c r="D346" i="6"/>
  <c r="E346" i="6" l="1"/>
  <c r="D347" i="6"/>
  <c r="E347" i="6" l="1"/>
  <c r="D348" i="6"/>
  <c r="D349" i="6" l="1"/>
  <c r="E348" i="6"/>
  <c r="D350" i="6" l="1"/>
  <c r="E349" i="6"/>
  <c r="E350" i="6" l="1"/>
  <c r="D351" i="6"/>
  <c r="E351" i="6" l="1"/>
  <c r="D352" i="6"/>
  <c r="D353" i="6" l="1"/>
  <c r="E352" i="6"/>
  <c r="D354" i="6" l="1"/>
  <c r="E353" i="6"/>
  <c r="E354" i="6" l="1"/>
  <c r="D355" i="6"/>
  <c r="E355" i="6" l="1"/>
  <c r="D356" i="6"/>
  <c r="D357" i="6" l="1"/>
  <c r="E356" i="6"/>
  <c r="D358" i="6" l="1"/>
  <c r="E357" i="6"/>
  <c r="E358" i="6" l="1"/>
  <c r="D359" i="6"/>
  <c r="E359" i="6" l="1"/>
  <c r="D360" i="6"/>
  <c r="D361" i="6" l="1"/>
  <c r="E360" i="6"/>
  <c r="D362" i="6" l="1"/>
  <c r="E361" i="6"/>
  <c r="E362" i="6" l="1"/>
  <c r="D363" i="6"/>
  <c r="E363" i="6" l="1"/>
  <c r="D364" i="6"/>
  <c r="D365" i="6" l="1"/>
  <c r="E364" i="6"/>
  <c r="D366" i="6" l="1"/>
  <c r="E365" i="6"/>
  <c r="E366" i="6" l="1"/>
  <c r="D367" i="6"/>
  <c r="E367" i="6" l="1"/>
  <c r="D368" i="6"/>
  <c r="D369" i="6" l="1"/>
  <c r="E368" i="6"/>
  <c r="D370" i="6" l="1"/>
  <c r="E369" i="6"/>
  <c r="E370" i="6" l="1"/>
  <c r="D371" i="6"/>
  <c r="E371" i="6" l="1"/>
  <c r="D372" i="6"/>
  <c r="D373" i="6" l="1"/>
  <c r="E372" i="6"/>
  <c r="D374" i="6" l="1"/>
  <c r="E373" i="6"/>
  <c r="E374" i="6" l="1"/>
  <c r="D375" i="6"/>
  <c r="E375" i="6" l="1"/>
  <c r="D376" i="6"/>
  <c r="D377" i="6" l="1"/>
  <c r="E376" i="6"/>
  <c r="D378" i="6" l="1"/>
  <c r="E377" i="6"/>
  <c r="E378" i="6" l="1"/>
  <c r="D379" i="6"/>
  <c r="E379" i="6" l="1"/>
  <c r="D380" i="6"/>
  <c r="D381" i="6" l="1"/>
  <c r="E380" i="6"/>
  <c r="D382" i="6" l="1"/>
  <c r="E381" i="6"/>
  <c r="E382" i="6" l="1"/>
  <c r="D383" i="6"/>
  <c r="E383" i="6" l="1"/>
  <c r="D384" i="6"/>
  <c r="D385" i="6" l="1"/>
  <c r="E384" i="6"/>
  <c r="D386" i="6" l="1"/>
  <c r="E385" i="6"/>
  <c r="E386" i="6" l="1"/>
  <c r="D387" i="6"/>
  <c r="E387" i="6" l="1"/>
  <c r="D388" i="6"/>
  <c r="D389" i="6" l="1"/>
  <c r="E388" i="6"/>
  <c r="D390" i="6" l="1"/>
  <c r="E389" i="6"/>
  <c r="E390" i="6" l="1"/>
  <c r="D391" i="6"/>
  <c r="E391" i="6" l="1"/>
  <c r="D392" i="6"/>
  <c r="D393" i="6" l="1"/>
  <c r="E392" i="6"/>
  <c r="D394" i="6" l="1"/>
  <c r="E393" i="6"/>
  <c r="E394" i="6" l="1"/>
  <c r="D395" i="6"/>
  <c r="E395" i="6" l="1"/>
  <c r="D396" i="6"/>
  <c r="D397" i="6" l="1"/>
  <c r="E396" i="6"/>
  <c r="D398" i="6" l="1"/>
  <c r="E397" i="6"/>
  <c r="E398" i="6" l="1"/>
  <c r="D399" i="6"/>
  <c r="E399" i="6" l="1"/>
  <c r="D400" i="6"/>
  <c r="D401" i="6" l="1"/>
  <c r="E400" i="6"/>
  <c r="D402" i="6" l="1"/>
  <c r="E401" i="6"/>
  <c r="E402" i="6" l="1"/>
  <c r="D403" i="6"/>
  <c r="E403" i="6" l="1"/>
  <c r="D404" i="6"/>
  <c r="D405" i="6" l="1"/>
  <c r="E404" i="6"/>
  <c r="D406" i="6" l="1"/>
  <c r="E405" i="6"/>
  <c r="E406" i="6" l="1"/>
  <c r="D407" i="6"/>
  <c r="E407" i="6" l="1"/>
  <c r="D408" i="6"/>
  <c r="D409" i="6" l="1"/>
  <c r="E408" i="6"/>
  <c r="D410" i="6" l="1"/>
  <c r="E409" i="6"/>
  <c r="E410" i="6" l="1"/>
  <c r="D411" i="6"/>
  <c r="E411" i="6" l="1"/>
  <c r="D412" i="6"/>
  <c r="D413" i="6" l="1"/>
  <c r="E412" i="6"/>
  <c r="D414" i="6" l="1"/>
  <c r="E413" i="6"/>
  <c r="E414" i="6" l="1"/>
  <c r="D415" i="6"/>
  <c r="E415" i="6" l="1"/>
  <c r="D416" i="6"/>
  <c r="D417" i="6" l="1"/>
  <c r="E416" i="6"/>
  <c r="D418" i="6" l="1"/>
  <c r="E417" i="6"/>
  <c r="E418" i="6" l="1"/>
  <c r="D419" i="6"/>
  <c r="E419" i="6" l="1"/>
  <c r="D420" i="6"/>
  <c r="D421" i="6" l="1"/>
  <c r="E420" i="6"/>
  <c r="D422" i="6" l="1"/>
  <c r="E421" i="6"/>
  <c r="E422" i="6" l="1"/>
  <c r="D423" i="6"/>
  <c r="E423" i="6" l="1"/>
  <c r="D424" i="6"/>
  <c r="D425" i="6" l="1"/>
  <c r="E424" i="6"/>
  <c r="D426" i="6" l="1"/>
  <c r="E425" i="6"/>
  <c r="E426" i="6" l="1"/>
  <c r="D427" i="6"/>
  <c r="E427" i="6" l="1"/>
  <c r="D428" i="6"/>
  <c r="D429" i="6" l="1"/>
  <c r="E428" i="6"/>
  <c r="D430" i="6" l="1"/>
  <c r="E429" i="6"/>
  <c r="E430" i="6" l="1"/>
  <c r="D431" i="6"/>
  <c r="E431" i="6" l="1"/>
  <c r="D432" i="6"/>
  <c r="E432" i="6" s="1"/>
</calcChain>
</file>

<file path=xl/sharedStrings.xml><?xml version="1.0" encoding="utf-8"?>
<sst xmlns="http://schemas.openxmlformats.org/spreadsheetml/2006/main" count="78" uniqueCount="43">
  <si>
    <t>Aspect</t>
  </si>
  <si>
    <t>VALUE</t>
  </si>
  <si>
    <t>N(SunionB)</t>
  </si>
  <si>
    <t>cells</t>
  </si>
  <si>
    <t>Cells</t>
  </si>
  <si>
    <t>cumulative total</t>
  </si>
  <si>
    <t>Probability</t>
  </si>
  <si>
    <t>NE</t>
  </si>
  <si>
    <t>SE</t>
  </si>
  <si>
    <t>SW</t>
  </si>
  <si>
    <t>NW</t>
  </si>
  <si>
    <t>OBJECTID</t>
  </si>
  <si>
    <t>VALUE_1</t>
  </si>
  <si>
    <t>Value</t>
  </si>
  <si>
    <t>Count</t>
  </si>
  <si>
    <t>Int_Distance Table</t>
  </si>
  <si>
    <t xml:space="preserve">Aspect_classes Table </t>
  </si>
  <si>
    <t>snails_x_dist Table</t>
  </si>
  <si>
    <t>snails_x_aspect table</t>
  </si>
  <si>
    <t xml:space="preserve"> </t>
  </si>
  <si>
    <t>N(T)</t>
  </si>
  <si>
    <t>N(B)</t>
  </si>
  <si>
    <t>N(B)/N(T)</t>
  </si>
  <si>
    <t>P(B|S)/P(B)</t>
  </si>
  <si>
    <t>P(B|S)</t>
  </si>
  <si>
    <t>Area</t>
  </si>
  <si>
    <t>Stream Buffer</t>
  </si>
  <si>
    <t>Buffer_45 Table</t>
  </si>
  <si>
    <t>snails_x_buffer</t>
  </si>
  <si>
    <t>B</t>
  </si>
  <si>
    <t>P(B)</t>
  </si>
  <si>
    <t>N(BunionS)</t>
  </si>
  <si>
    <t>N(BuS)/N(S)</t>
  </si>
  <si>
    <t>Posterior Factor</t>
  </si>
  <si>
    <t xml:space="preserve"> note! &lt;1</t>
  </si>
  <si>
    <t>We missed one because the aspect</t>
  </si>
  <si>
    <t xml:space="preserve">layers is one cell smaller  (x and y) </t>
  </si>
  <si>
    <t>than elevation</t>
  </si>
  <si>
    <t>=N(S)</t>
  </si>
  <si>
    <t xml:space="preserve">A </t>
  </si>
  <si>
    <t>N(A)</t>
  </si>
  <si>
    <t xml:space="preserve">most are NE </t>
  </si>
  <si>
    <t>or 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</si>
</sst>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0"/>
  </numFmts>
  <fonts count="4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 wrapText="1"/>
    </xf>
    <xf numFmtId="165" fontId="0" fillId="0" borderId="0" xfId="0" applyNumberFormat="1"/>
    <xf numFmtId="1" fontId="0" fillId="2" borderId="0" xfId="0" applyNumberFormat="1" applyFill="1"/>
    <xf numFmtId="0" fontId="0" fillId="2" borderId="0" xfId="0" applyFill="1"/>
    <xf numFmtId="1" fontId="0" fillId="3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right"/>
    </xf>
    <xf numFmtId="1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2" fontId="0" fillId="0" borderId="0" xfId="0" applyNumberFormat="1"/>
    <xf numFmtId="164" fontId="0" fillId="2" borderId="0" xfId="0" applyNumberFormat="1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3" fillId="2" borderId="0" xfId="0" applyFont="1" applyFill="1" applyAlignment="1">
      <alignment horizontal="right" wrapText="1"/>
    </xf>
    <xf numFmtId="2" fontId="0" fillId="2" borderId="0" xfId="0" applyNumberFormat="1" applyFill="1"/>
    <xf numFmtId="1" fontId="3" fillId="2" borderId="0" xfId="0" applyNumberFormat="1" applyFont="1" applyFill="1" applyAlignment="1">
      <alignment horizontal="left"/>
    </xf>
    <xf numFmtId="0" fontId="1" fillId="0" borderId="0" xfId="0" applyFont="1"/>
    <xf numFmtId="0" fontId="3" fillId="2" borderId="0" xfId="0" applyFont="1" applyFill="1"/>
    <xf numFmtId="1" fontId="3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4" borderId="0" xfId="0" applyFill="1"/>
    <xf numFmtId="0" fontId="3" fillId="4" borderId="0" xfId="0" applyFont="1" applyFill="1" applyAlignment="1">
      <alignment horizontal="right" wrapText="1"/>
    </xf>
    <xf numFmtId="1" fontId="0" fillId="4" borderId="0" xfId="0" applyNumberFormat="1" applyFill="1"/>
    <xf numFmtId="0" fontId="3" fillId="4" borderId="0" xfId="0" applyFont="1" applyFill="1"/>
    <xf numFmtId="2" fontId="0" fillId="4" borderId="0" xfId="0" applyNumberFormat="1" applyFill="1"/>
    <xf numFmtId="0" fontId="1" fillId="0" borderId="0" xfId="0" quotePrefix="1" applyFont="1"/>
    <xf numFmtId="1" fontId="1" fillId="4" borderId="0" xfId="0" applyNumberFormat="1" applyFont="1" applyFill="1"/>
    <xf numFmtId="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47055118110239"/>
          <c:y val="0.16128843650641231"/>
          <c:w val="0.7554179566563467"/>
          <c:h val="0.6343612334801762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snails_x_distance!$A$2:$A$15</c:f>
              <c:numCache>
                <c:formatCode>0</c:formatCode>
                <c:ptCount val="14"/>
                <c:pt idx="0">
                  <c:v>0</c:v>
                </c:pt>
                <c:pt idx="1">
                  <c:v>30</c:v>
                </c:pt>
                <c:pt idx="2">
                  <c:v>42</c:v>
                </c:pt>
                <c:pt idx="3">
                  <c:v>60</c:v>
                </c:pt>
                <c:pt idx="4">
                  <c:v>67</c:v>
                </c:pt>
                <c:pt idx="5">
                  <c:v>84</c:v>
                </c:pt>
                <c:pt idx="6">
                  <c:v>90</c:v>
                </c:pt>
                <c:pt idx="7">
                  <c:v>94</c:v>
                </c:pt>
                <c:pt idx="8">
                  <c:v>134</c:v>
                </c:pt>
                <c:pt idx="9">
                  <c:v>150</c:v>
                </c:pt>
                <c:pt idx="10">
                  <c:v>228</c:v>
                </c:pt>
                <c:pt idx="11">
                  <c:v>254</c:v>
                </c:pt>
                <c:pt idx="12">
                  <c:v>324</c:v>
                </c:pt>
                <c:pt idx="13">
                  <c:v>715</c:v>
                </c:pt>
              </c:numCache>
            </c:numRef>
          </c:xVal>
          <c:yVal>
            <c:numRef>
              <c:f>snails_x_distance!$C$2:$C$15</c:f>
              <c:numCache>
                <c:formatCode>General</c:formatCode>
                <c:ptCount val="14"/>
                <c:pt idx="0">
                  <c:v>3</c:v>
                </c:pt>
                <c:pt idx="1">
                  <c:v>13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92-4512-80EF-CC803A614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959464"/>
        <c:axId val="1"/>
      </c:scatterChart>
      <c:valAx>
        <c:axId val="37795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</a:p>
            </c:rich>
          </c:tx>
          <c:layout>
            <c:manualLayout>
              <c:xMode val="edge"/>
              <c:yMode val="edge"/>
              <c:x val="0.47678026246719157"/>
              <c:y val="0.876651942897381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cells</a:t>
                </a:r>
              </a:p>
            </c:rich>
          </c:tx>
          <c:layout>
            <c:manualLayout>
              <c:xMode val="edge"/>
              <c:yMode val="edge"/>
              <c:x val="4.3343622047244089E-2"/>
              <c:y val="0.24229093314555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9594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7622593683517"/>
          <c:y val="9.7872543784374558E-2"/>
          <c:w val="0.75623362330114019"/>
          <c:h val="0.6808524784999968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snails_x_distance!$A$2:$A$15</c:f>
              <c:numCache>
                <c:formatCode>0</c:formatCode>
                <c:ptCount val="14"/>
                <c:pt idx="0">
                  <c:v>0</c:v>
                </c:pt>
                <c:pt idx="1">
                  <c:v>30</c:v>
                </c:pt>
                <c:pt idx="2">
                  <c:v>42</c:v>
                </c:pt>
                <c:pt idx="3">
                  <c:v>60</c:v>
                </c:pt>
                <c:pt idx="4">
                  <c:v>67</c:v>
                </c:pt>
                <c:pt idx="5">
                  <c:v>84</c:v>
                </c:pt>
                <c:pt idx="6">
                  <c:v>90</c:v>
                </c:pt>
                <c:pt idx="7">
                  <c:v>94</c:v>
                </c:pt>
                <c:pt idx="8">
                  <c:v>134</c:v>
                </c:pt>
                <c:pt idx="9">
                  <c:v>150</c:v>
                </c:pt>
                <c:pt idx="10">
                  <c:v>228</c:v>
                </c:pt>
                <c:pt idx="11">
                  <c:v>254</c:v>
                </c:pt>
                <c:pt idx="12">
                  <c:v>324</c:v>
                </c:pt>
                <c:pt idx="13">
                  <c:v>715</c:v>
                </c:pt>
              </c:numCache>
            </c:numRef>
          </c:xVal>
          <c:yVal>
            <c:numRef>
              <c:f>snails_x_distance!$E$2:$E$15</c:f>
              <c:numCache>
                <c:formatCode>0.000</c:formatCode>
                <c:ptCount val="14"/>
                <c:pt idx="0">
                  <c:v>0.1</c:v>
                </c:pt>
                <c:pt idx="1">
                  <c:v>0.53333333333333333</c:v>
                </c:pt>
                <c:pt idx="2">
                  <c:v>0.6</c:v>
                </c:pt>
                <c:pt idx="3">
                  <c:v>0.6333333333333333</c:v>
                </c:pt>
                <c:pt idx="4">
                  <c:v>0.7</c:v>
                </c:pt>
                <c:pt idx="5">
                  <c:v>0.73333333333333328</c:v>
                </c:pt>
                <c:pt idx="6">
                  <c:v>0.76666666666666672</c:v>
                </c:pt>
                <c:pt idx="7">
                  <c:v>0.8</c:v>
                </c:pt>
                <c:pt idx="8">
                  <c:v>0.83333333333333337</c:v>
                </c:pt>
                <c:pt idx="9">
                  <c:v>0.8666666666666667</c:v>
                </c:pt>
                <c:pt idx="10">
                  <c:v>0.9</c:v>
                </c:pt>
                <c:pt idx="11">
                  <c:v>0.93333333333333335</c:v>
                </c:pt>
                <c:pt idx="12">
                  <c:v>0.96666666666666667</c:v>
                </c:pt>
                <c:pt idx="13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AD-4D83-B271-71CFE99AF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209424"/>
        <c:axId val="1"/>
      </c:scatterChart>
      <c:valAx>
        <c:axId val="37820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</a:p>
            </c:rich>
          </c:tx>
          <c:layout>
            <c:manualLayout>
              <c:xMode val="edge"/>
              <c:yMode val="edge"/>
              <c:x val="0.44701987101911667"/>
              <c:y val="0.887945049422013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 prob of cells</a:t>
                </a:r>
              </a:p>
            </c:rich>
          </c:tx>
          <c:layout>
            <c:manualLayout>
              <c:xMode val="edge"/>
              <c:yMode val="edge"/>
              <c:x val="2.6490012101780688E-2"/>
              <c:y val="0.148936616965432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8209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 copies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Bayes Posterior</a:t>
            </a:r>
            <a:r>
              <a:rPr lang="en-US" baseline="0"/>
              <a:t> Factor </a:t>
            </a:r>
            <a:r>
              <a:rPr lang="en-US"/>
              <a:t>-  P(B|S)/P(B)</a:t>
            </a:r>
          </a:p>
        </c:rich>
      </c:tx>
      <c:layout>
        <c:manualLayout>
          <c:xMode val="edge"/>
          <c:yMode val="edge"/>
          <c:x val="0.2553763440860215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0895499662664"/>
          <c:y val="0.12718843334238389"/>
          <c:w val="0.78763647628023215"/>
          <c:h val="0.64973481763055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'Distance vs Posterior Factor'!$H$1</c:f>
              <c:strCache>
                <c:ptCount val="1"/>
                <c:pt idx="0">
                  <c:v>P(B|S)/P(B)</c:v>
                </c:pt>
              </c:strCache>
            </c:strRef>
          </c:tx>
          <c:spPr>
            <a:ln w="9525"/>
          </c:spPr>
          <c:dLbls>
            <c:delete val="1"/>
          </c:dLbls>
          <c:xVal>
            <c:numRef>
              <c:f>'Distance vs Posterior Factor'!$A$2:$A$490</c:f>
              <c:numCache>
                <c:formatCode>0</c:formatCode>
                <c:ptCount val="489"/>
                <c:pt idx="0">
                  <c:v>0</c:v>
                </c:pt>
                <c:pt idx="1">
                  <c:v>30</c:v>
                </c:pt>
                <c:pt idx="2">
                  <c:v>42</c:v>
                </c:pt>
                <c:pt idx="3">
                  <c:v>60</c:v>
                </c:pt>
                <c:pt idx="4">
                  <c:v>67</c:v>
                </c:pt>
                <c:pt idx="5">
                  <c:v>84</c:v>
                </c:pt>
                <c:pt idx="6">
                  <c:v>90</c:v>
                </c:pt>
                <c:pt idx="7">
                  <c:v>94</c:v>
                </c:pt>
                <c:pt idx="8">
                  <c:v>108</c:v>
                </c:pt>
                <c:pt idx="9">
                  <c:v>120</c:v>
                </c:pt>
                <c:pt idx="10">
                  <c:v>123</c:v>
                </c:pt>
                <c:pt idx="11">
                  <c:v>127</c:v>
                </c:pt>
                <c:pt idx="12">
                  <c:v>134</c:v>
                </c:pt>
                <c:pt idx="13">
                  <c:v>150</c:v>
                </c:pt>
                <c:pt idx="14">
                  <c:v>152</c:v>
                </c:pt>
                <c:pt idx="15">
                  <c:v>161</c:v>
                </c:pt>
                <c:pt idx="16">
                  <c:v>169</c:v>
                </c:pt>
                <c:pt idx="17">
                  <c:v>174</c:v>
                </c:pt>
                <c:pt idx="18">
                  <c:v>180</c:v>
                </c:pt>
                <c:pt idx="19">
                  <c:v>182</c:v>
                </c:pt>
                <c:pt idx="20">
                  <c:v>189</c:v>
                </c:pt>
                <c:pt idx="21">
                  <c:v>192</c:v>
                </c:pt>
                <c:pt idx="22">
                  <c:v>201</c:v>
                </c:pt>
                <c:pt idx="23">
                  <c:v>210</c:v>
                </c:pt>
                <c:pt idx="24">
                  <c:v>212</c:v>
                </c:pt>
                <c:pt idx="25">
                  <c:v>216</c:v>
                </c:pt>
                <c:pt idx="26">
                  <c:v>218</c:v>
                </c:pt>
                <c:pt idx="27">
                  <c:v>228</c:v>
                </c:pt>
                <c:pt idx="28">
                  <c:v>234</c:v>
                </c:pt>
                <c:pt idx="29">
                  <c:v>240</c:v>
                </c:pt>
                <c:pt idx="30">
                  <c:v>241</c:v>
                </c:pt>
                <c:pt idx="31">
                  <c:v>247</c:v>
                </c:pt>
                <c:pt idx="32">
                  <c:v>254</c:v>
                </c:pt>
                <c:pt idx="33">
                  <c:v>256</c:v>
                </c:pt>
                <c:pt idx="34">
                  <c:v>258</c:v>
                </c:pt>
                <c:pt idx="35">
                  <c:v>268</c:v>
                </c:pt>
                <c:pt idx="36">
                  <c:v>270</c:v>
                </c:pt>
                <c:pt idx="37">
                  <c:v>271</c:v>
                </c:pt>
                <c:pt idx="38">
                  <c:v>276</c:v>
                </c:pt>
                <c:pt idx="39">
                  <c:v>283</c:v>
                </c:pt>
                <c:pt idx="40">
                  <c:v>284</c:v>
                </c:pt>
                <c:pt idx="41">
                  <c:v>295</c:v>
                </c:pt>
                <c:pt idx="42">
                  <c:v>296</c:v>
                </c:pt>
                <c:pt idx="43">
                  <c:v>300</c:v>
                </c:pt>
                <c:pt idx="44">
                  <c:v>301</c:v>
                </c:pt>
                <c:pt idx="45">
                  <c:v>305</c:v>
                </c:pt>
                <c:pt idx="46">
                  <c:v>308</c:v>
                </c:pt>
                <c:pt idx="47">
                  <c:v>313</c:v>
                </c:pt>
                <c:pt idx="48">
                  <c:v>318</c:v>
                </c:pt>
                <c:pt idx="49">
                  <c:v>323</c:v>
                </c:pt>
                <c:pt idx="50">
                  <c:v>324</c:v>
                </c:pt>
                <c:pt idx="51">
                  <c:v>330</c:v>
                </c:pt>
                <c:pt idx="52">
                  <c:v>331</c:v>
                </c:pt>
                <c:pt idx="53">
                  <c:v>335</c:v>
                </c:pt>
                <c:pt idx="54">
                  <c:v>339</c:v>
                </c:pt>
                <c:pt idx="55">
                  <c:v>342</c:v>
                </c:pt>
                <c:pt idx="56">
                  <c:v>349</c:v>
                </c:pt>
                <c:pt idx="57">
                  <c:v>351</c:v>
                </c:pt>
                <c:pt idx="58">
                  <c:v>360</c:v>
                </c:pt>
                <c:pt idx="59">
                  <c:v>361</c:v>
                </c:pt>
                <c:pt idx="60">
                  <c:v>362</c:v>
                </c:pt>
                <c:pt idx="61">
                  <c:v>364</c:v>
                </c:pt>
                <c:pt idx="62">
                  <c:v>366</c:v>
                </c:pt>
                <c:pt idx="63">
                  <c:v>371</c:v>
                </c:pt>
                <c:pt idx="64">
                  <c:v>375</c:v>
                </c:pt>
                <c:pt idx="65">
                  <c:v>379</c:v>
                </c:pt>
                <c:pt idx="66">
                  <c:v>381</c:v>
                </c:pt>
                <c:pt idx="67">
                  <c:v>384</c:v>
                </c:pt>
                <c:pt idx="68">
                  <c:v>390</c:v>
                </c:pt>
                <c:pt idx="69">
                  <c:v>391</c:v>
                </c:pt>
                <c:pt idx="70">
                  <c:v>394</c:v>
                </c:pt>
                <c:pt idx="71">
                  <c:v>400</c:v>
                </c:pt>
                <c:pt idx="72">
                  <c:v>402</c:v>
                </c:pt>
                <c:pt idx="73">
                  <c:v>403</c:v>
                </c:pt>
                <c:pt idx="74">
                  <c:v>408</c:v>
                </c:pt>
                <c:pt idx="75">
                  <c:v>416</c:v>
                </c:pt>
                <c:pt idx="76">
                  <c:v>417</c:v>
                </c:pt>
                <c:pt idx="77">
                  <c:v>420</c:v>
                </c:pt>
                <c:pt idx="78">
                  <c:v>421</c:v>
                </c:pt>
                <c:pt idx="79">
                  <c:v>424</c:v>
                </c:pt>
                <c:pt idx="80">
                  <c:v>426</c:v>
                </c:pt>
                <c:pt idx="81">
                  <c:v>429</c:v>
                </c:pt>
                <c:pt idx="82">
                  <c:v>432</c:v>
                </c:pt>
                <c:pt idx="83">
                  <c:v>436</c:v>
                </c:pt>
                <c:pt idx="84">
                  <c:v>442</c:v>
                </c:pt>
                <c:pt idx="85">
                  <c:v>445</c:v>
                </c:pt>
                <c:pt idx="86">
                  <c:v>450</c:v>
                </c:pt>
                <c:pt idx="87">
                  <c:v>453</c:v>
                </c:pt>
                <c:pt idx="88">
                  <c:v>456</c:v>
                </c:pt>
                <c:pt idx="89">
                  <c:v>457</c:v>
                </c:pt>
                <c:pt idx="90">
                  <c:v>458</c:v>
                </c:pt>
                <c:pt idx="91">
                  <c:v>465</c:v>
                </c:pt>
                <c:pt idx="92">
                  <c:v>466</c:v>
                </c:pt>
                <c:pt idx="93">
                  <c:v>468</c:v>
                </c:pt>
                <c:pt idx="94">
                  <c:v>469</c:v>
                </c:pt>
                <c:pt idx="95">
                  <c:v>474</c:v>
                </c:pt>
                <c:pt idx="96">
                  <c:v>480</c:v>
                </c:pt>
                <c:pt idx="97">
                  <c:v>483</c:v>
                </c:pt>
                <c:pt idx="98">
                  <c:v>484</c:v>
                </c:pt>
                <c:pt idx="99">
                  <c:v>488</c:v>
                </c:pt>
                <c:pt idx="100">
                  <c:v>492</c:v>
                </c:pt>
                <c:pt idx="101">
                  <c:v>494</c:v>
                </c:pt>
                <c:pt idx="102">
                  <c:v>496</c:v>
                </c:pt>
                <c:pt idx="103">
                  <c:v>499</c:v>
                </c:pt>
                <c:pt idx="104">
                  <c:v>502</c:v>
                </c:pt>
                <c:pt idx="105">
                  <c:v>509</c:v>
                </c:pt>
                <c:pt idx="106">
                  <c:v>510</c:v>
                </c:pt>
                <c:pt idx="107">
                  <c:v>512</c:v>
                </c:pt>
                <c:pt idx="108">
                  <c:v>513</c:v>
                </c:pt>
                <c:pt idx="109">
                  <c:v>516</c:v>
                </c:pt>
                <c:pt idx="110">
                  <c:v>517</c:v>
                </c:pt>
                <c:pt idx="111">
                  <c:v>523</c:v>
                </c:pt>
                <c:pt idx="112">
                  <c:v>524</c:v>
                </c:pt>
                <c:pt idx="113">
                  <c:v>530</c:v>
                </c:pt>
                <c:pt idx="114">
                  <c:v>531</c:v>
                </c:pt>
                <c:pt idx="115">
                  <c:v>534</c:v>
                </c:pt>
                <c:pt idx="116">
                  <c:v>536</c:v>
                </c:pt>
                <c:pt idx="117">
                  <c:v>540</c:v>
                </c:pt>
                <c:pt idx="118">
                  <c:v>543</c:v>
                </c:pt>
                <c:pt idx="119">
                  <c:v>547</c:v>
                </c:pt>
                <c:pt idx="120">
                  <c:v>550</c:v>
                </c:pt>
                <c:pt idx="121">
                  <c:v>551</c:v>
                </c:pt>
                <c:pt idx="122">
                  <c:v>553</c:v>
                </c:pt>
                <c:pt idx="123">
                  <c:v>558</c:v>
                </c:pt>
                <c:pt idx="124">
                  <c:v>560</c:v>
                </c:pt>
                <c:pt idx="125">
                  <c:v>563</c:v>
                </c:pt>
                <c:pt idx="126">
                  <c:v>566</c:v>
                </c:pt>
                <c:pt idx="127">
                  <c:v>569</c:v>
                </c:pt>
                <c:pt idx="128">
                  <c:v>570</c:v>
                </c:pt>
                <c:pt idx="129">
                  <c:v>573</c:v>
                </c:pt>
                <c:pt idx="130">
                  <c:v>576</c:v>
                </c:pt>
                <c:pt idx="131">
                  <c:v>577</c:v>
                </c:pt>
                <c:pt idx="132">
                  <c:v>579</c:v>
                </c:pt>
                <c:pt idx="133">
                  <c:v>582</c:v>
                </c:pt>
                <c:pt idx="134">
                  <c:v>589</c:v>
                </c:pt>
                <c:pt idx="135">
                  <c:v>590</c:v>
                </c:pt>
                <c:pt idx="136">
                  <c:v>591</c:v>
                </c:pt>
                <c:pt idx="137">
                  <c:v>593</c:v>
                </c:pt>
                <c:pt idx="138">
                  <c:v>595</c:v>
                </c:pt>
                <c:pt idx="139">
                  <c:v>597</c:v>
                </c:pt>
                <c:pt idx="140">
                  <c:v>600</c:v>
                </c:pt>
                <c:pt idx="141">
                  <c:v>602</c:v>
                </c:pt>
                <c:pt idx="142">
                  <c:v>603</c:v>
                </c:pt>
                <c:pt idx="143">
                  <c:v>606</c:v>
                </c:pt>
                <c:pt idx="144">
                  <c:v>607</c:v>
                </c:pt>
                <c:pt idx="145">
                  <c:v>611</c:v>
                </c:pt>
                <c:pt idx="146">
                  <c:v>615</c:v>
                </c:pt>
                <c:pt idx="147">
                  <c:v>617</c:v>
                </c:pt>
                <c:pt idx="148">
                  <c:v>618</c:v>
                </c:pt>
                <c:pt idx="149">
                  <c:v>624</c:v>
                </c:pt>
                <c:pt idx="150">
                  <c:v>626</c:v>
                </c:pt>
                <c:pt idx="151">
                  <c:v>630</c:v>
                </c:pt>
                <c:pt idx="152">
                  <c:v>632</c:v>
                </c:pt>
                <c:pt idx="153">
                  <c:v>635</c:v>
                </c:pt>
                <c:pt idx="154">
                  <c:v>636</c:v>
                </c:pt>
                <c:pt idx="155">
                  <c:v>637</c:v>
                </c:pt>
                <c:pt idx="156">
                  <c:v>641</c:v>
                </c:pt>
                <c:pt idx="157">
                  <c:v>642</c:v>
                </c:pt>
                <c:pt idx="158">
                  <c:v>644</c:v>
                </c:pt>
                <c:pt idx="159">
                  <c:v>646</c:v>
                </c:pt>
                <c:pt idx="160">
                  <c:v>647</c:v>
                </c:pt>
                <c:pt idx="161">
                  <c:v>648</c:v>
                </c:pt>
                <c:pt idx="162">
                  <c:v>655</c:v>
                </c:pt>
                <c:pt idx="163">
                  <c:v>657</c:v>
                </c:pt>
                <c:pt idx="164">
                  <c:v>658</c:v>
                </c:pt>
                <c:pt idx="165">
                  <c:v>660</c:v>
                </c:pt>
                <c:pt idx="166">
                  <c:v>662</c:v>
                </c:pt>
                <c:pt idx="167">
                  <c:v>664</c:v>
                </c:pt>
                <c:pt idx="168">
                  <c:v>666</c:v>
                </c:pt>
                <c:pt idx="169">
                  <c:v>670</c:v>
                </c:pt>
                <c:pt idx="170">
                  <c:v>674</c:v>
                </c:pt>
                <c:pt idx="171">
                  <c:v>676</c:v>
                </c:pt>
                <c:pt idx="172">
                  <c:v>678</c:v>
                </c:pt>
                <c:pt idx="173">
                  <c:v>680</c:v>
                </c:pt>
                <c:pt idx="174">
                  <c:v>684</c:v>
                </c:pt>
                <c:pt idx="175">
                  <c:v>685</c:v>
                </c:pt>
                <c:pt idx="176">
                  <c:v>690</c:v>
                </c:pt>
                <c:pt idx="177">
                  <c:v>692</c:v>
                </c:pt>
                <c:pt idx="178">
                  <c:v>695</c:v>
                </c:pt>
                <c:pt idx="179">
                  <c:v>697</c:v>
                </c:pt>
                <c:pt idx="180">
                  <c:v>699</c:v>
                </c:pt>
                <c:pt idx="181">
                  <c:v>700</c:v>
                </c:pt>
                <c:pt idx="182">
                  <c:v>702</c:v>
                </c:pt>
                <c:pt idx="183">
                  <c:v>706</c:v>
                </c:pt>
                <c:pt idx="184">
                  <c:v>708</c:v>
                </c:pt>
                <c:pt idx="185">
                  <c:v>711</c:v>
                </c:pt>
                <c:pt idx="186">
                  <c:v>713</c:v>
                </c:pt>
                <c:pt idx="187">
                  <c:v>715</c:v>
                </c:pt>
                <c:pt idx="188">
                  <c:v>720</c:v>
                </c:pt>
                <c:pt idx="189">
                  <c:v>721</c:v>
                </c:pt>
                <c:pt idx="190">
                  <c:v>722</c:v>
                </c:pt>
                <c:pt idx="191">
                  <c:v>724</c:v>
                </c:pt>
                <c:pt idx="192">
                  <c:v>725</c:v>
                </c:pt>
                <c:pt idx="193">
                  <c:v>726</c:v>
                </c:pt>
                <c:pt idx="194">
                  <c:v>729</c:v>
                </c:pt>
                <c:pt idx="195">
                  <c:v>730</c:v>
                </c:pt>
                <c:pt idx="196">
                  <c:v>732</c:v>
                </c:pt>
                <c:pt idx="197">
                  <c:v>735</c:v>
                </c:pt>
                <c:pt idx="198">
                  <c:v>737</c:v>
                </c:pt>
                <c:pt idx="199">
                  <c:v>740</c:v>
                </c:pt>
                <c:pt idx="200">
                  <c:v>742</c:v>
                </c:pt>
                <c:pt idx="201">
                  <c:v>745</c:v>
                </c:pt>
                <c:pt idx="202">
                  <c:v>750</c:v>
                </c:pt>
                <c:pt idx="203">
                  <c:v>751</c:v>
                </c:pt>
                <c:pt idx="204">
                  <c:v>752</c:v>
                </c:pt>
                <c:pt idx="205">
                  <c:v>755</c:v>
                </c:pt>
                <c:pt idx="206">
                  <c:v>757</c:v>
                </c:pt>
                <c:pt idx="207">
                  <c:v>758</c:v>
                </c:pt>
                <c:pt idx="208">
                  <c:v>759</c:v>
                </c:pt>
                <c:pt idx="209">
                  <c:v>763</c:v>
                </c:pt>
                <c:pt idx="210">
                  <c:v>764</c:v>
                </c:pt>
                <c:pt idx="211">
                  <c:v>766</c:v>
                </c:pt>
                <c:pt idx="212">
                  <c:v>768</c:v>
                </c:pt>
                <c:pt idx="213">
                  <c:v>771</c:v>
                </c:pt>
                <c:pt idx="214">
                  <c:v>774</c:v>
                </c:pt>
                <c:pt idx="215">
                  <c:v>778</c:v>
                </c:pt>
                <c:pt idx="216">
                  <c:v>780</c:v>
                </c:pt>
                <c:pt idx="217">
                  <c:v>782</c:v>
                </c:pt>
                <c:pt idx="218">
                  <c:v>785</c:v>
                </c:pt>
                <c:pt idx="219">
                  <c:v>787</c:v>
                </c:pt>
                <c:pt idx="220">
                  <c:v>789</c:v>
                </c:pt>
                <c:pt idx="221">
                  <c:v>792</c:v>
                </c:pt>
                <c:pt idx="222">
                  <c:v>794</c:v>
                </c:pt>
                <c:pt idx="223">
                  <c:v>797</c:v>
                </c:pt>
                <c:pt idx="224">
                  <c:v>798</c:v>
                </c:pt>
                <c:pt idx="225">
                  <c:v>800</c:v>
                </c:pt>
                <c:pt idx="226">
                  <c:v>804</c:v>
                </c:pt>
                <c:pt idx="227">
                  <c:v>806</c:v>
                </c:pt>
                <c:pt idx="228">
                  <c:v>807</c:v>
                </c:pt>
                <c:pt idx="229">
                  <c:v>810</c:v>
                </c:pt>
                <c:pt idx="230">
                  <c:v>812</c:v>
                </c:pt>
                <c:pt idx="231">
                  <c:v>814</c:v>
                </c:pt>
                <c:pt idx="232">
                  <c:v>816</c:v>
                </c:pt>
                <c:pt idx="233">
                  <c:v>818</c:v>
                </c:pt>
                <c:pt idx="234">
                  <c:v>819</c:v>
                </c:pt>
                <c:pt idx="235">
                  <c:v>823</c:v>
                </c:pt>
                <c:pt idx="236">
                  <c:v>825</c:v>
                </c:pt>
                <c:pt idx="237">
                  <c:v>827</c:v>
                </c:pt>
                <c:pt idx="238">
                  <c:v>829</c:v>
                </c:pt>
                <c:pt idx="239">
                  <c:v>831</c:v>
                </c:pt>
                <c:pt idx="240">
                  <c:v>833</c:v>
                </c:pt>
                <c:pt idx="241">
                  <c:v>834</c:v>
                </c:pt>
                <c:pt idx="242">
                  <c:v>835</c:v>
                </c:pt>
                <c:pt idx="243">
                  <c:v>836</c:v>
                </c:pt>
                <c:pt idx="244">
                  <c:v>840</c:v>
                </c:pt>
                <c:pt idx="245">
                  <c:v>842</c:v>
                </c:pt>
                <c:pt idx="246">
                  <c:v>844</c:v>
                </c:pt>
                <c:pt idx="247">
                  <c:v>845</c:v>
                </c:pt>
                <c:pt idx="248">
                  <c:v>846</c:v>
                </c:pt>
                <c:pt idx="249">
                  <c:v>848</c:v>
                </c:pt>
                <c:pt idx="250">
                  <c:v>849</c:v>
                </c:pt>
                <c:pt idx="251">
                  <c:v>852</c:v>
                </c:pt>
                <c:pt idx="252">
                  <c:v>853</c:v>
                </c:pt>
                <c:pt idx="253">
                  <c:v>858</c:v>
                </c:pt>
                <c:pt idx="254">
                  <c:v>859</c:v>
                </c:pt>
                <c:pt idx="255">
                  <c:v>863</c:v>
                </c:pt>
                <c:pt idx="256">
                  <c:v>865</c:v>
                </c:pt>
                <c:pt idx="257">
                  <c:v>870</c:v>
                </c:pt>
                <c:pt idx="258">
                  <c:v>872</c:v>
                </c:pt>
                <c:pt idx="259">
                  <c:v>873</c:v>
                </c:pt>
                <c:pt idx="260">
                  <c:v>874</c:v>
                </c:pt>
                <c:pt idx="261">
                  <c:v>876</c:v>
                </c:pt>
                <c:pt idx="262">
                  <c:v>878</c:v>
                </c:pt>
                <c:pt idx="263">
                  <c:v>882</c:v>
                </c:pt>
                <c:pt idx="264">
                  <c:v>885</c:v>
                </c:pt>
                <c:pt idx="265">
                  <c:v>886</c:v>
                </c:pt>
                <c:pt idx="266">
                  <c:v>888</c:v>
                </c:pt>
                <c:pt idx="267">
                  <c:v>890</c:v>
                </c:pt>
                <c:pt idx="268">
                  <c:v>891</c:v>
                </c:pt>
                <c:pt idx="269">
                  <c:v>894</c:v>
                </c:pt>
                <c:pt idx="270">
                  <c:v>898</c:v>
                </c:pt>
                <c:pt idx="271">
                  <c:v>900</c:v>
                </c:pt>
                <c:pt idx="272">
                  <c:v>901</c:v>
                </c:pt>
                <c:pt idx="273">
                  <c:v>902</c:v>
                </c:pt>
                <c:pt idx="274">
                  <c:v>904</c:v>
                </c:pt>
                <c:pt idx="275">
                  <c:v>906</c:v>
                </c:pt>
                <c:pt idx="276">
                  <c:v>907</c:v>
                </c:pt>
                <c:pt idx="277">
                  <c:v>910</c:v>
                </c:pt>
                <c:pt idx="278">
                  <c:v>912</c:v>
                </c:pt>
                <c:pt idx="279">
                  <c:v>913</c:v>
                </c:pt>
                <c:pt idx="280">
                  <c:v>914</c:v>
                </c:pt>
                <c:pt idx="281">
                  <c:v>915</c:v>
                </c:pt>
                <c:pt idx="282">
                  <c:v>917</c:v>
                </c:pt>
                <c:pt idx="283">
                  <c:v>918</c:v>
                </c:pt>
                <c:pt idx="284">
                  <c:v>920</c:v>
                </c:pt>
                <c:pt idx="285">
                  <c:v>924</c:v>
                </c:pt>
                <c:pt idx="286">
                  <c:v>926</c:v>
                </c:pt>
                <c:pt idx="287">
                  <c:v>930</c:v>
                </c:pt>
                <c:pt idx="288">
                  <c:v>931</c:v>
                </c:pt>
                <c:pt idx="289">
                  <c:v>933</c:v>
                </c:pt>
                <c:pt idx="290">
                  <c:v>934</c:v>
                </c:pt>
                <c:pt idx="291">
                  <c:v>937</c:v>
                </c:pt>
                <c:pt idx="292">
                  <c:v>939</c:v>
                </c:pt>
                <c:pt idx="293">
                  <c:v>941</c:v>
                </c:pt>
                <c:pt idx="294">
                  <c:v>942</c:v>
                </c:pt>
                <c:pt idx="295">
                  <c:v>947</c:v>
                </c:pt>
                <c:pt idx="296">
                  <c:v>948</c:v>
                </c:pt>
                <c:pt idx="297">
                  <c:v>952</c:v>
                </c:pt>
                <c:pt idx="298">
                  <c:v>953</c:v>
                </c:pt>
                <c:pt idx="299">
                  <c:v>954</c:v>
                </c:pt>
                <c:pt idx="300">
                  <c:v>956</c:v>
                </c:pt>
                <c:pt idx="301">
                  <c:v>957</c:v>
                </c:pt>
                <c:pt idx="302">
                  <c:v>958</c:v>
                </c:pt>
                <c:pt idx="303">
                  <c:v>960</c:v>
                </c:pt>
                <c:pt idx="304">
                  <c:v>961</c:v>
                </c:pt>
                <c:pt idx="305">
                  <c:v>964</c:v>
                </c:pt>
                <c:pt idx="306">
                  <c:v>966</c:v>
                </c:pt>
                <c:pt idx="307">
                  <c:v>967</c:v>
                </c:pt>
                <c:pt idx="308">
                  <c:v>968</c:v>
                </c:pt>
                <c:pt idx="309">
                  <c:v>969</c:v>
                </c:pt>
                <c:pt idx="310">
                  <c:v>971</c:v>
                </c:pt>
                <c:pt idx="311">
                  <c:v>973</c:v>
                </c:pt>
                <c:pt idx="312">
                  <c:v>975</c:v>
                </c:pt>
                <c:pt idx="313">
                  <c:v>976</c:v>
                </c:pt>
                <c:pt idx="314">
                  <c:v>977</c:v>
                </c:pt>
                <c:pt idx="315">
                  <c:v>979</c:v>
                </c:pt>
                <c:pt idx="316">
                  <c:v>980</c:v>
                </c:pt>
                <c:pt idx="317">
                  <c:v>982</c:v>
                </c:pt>
                <c:pt idx="318">
                  <c:v>984</c:v>
                </c:pt>
                <c:pt idx="319">
                  <c:v>986</c:v>
                </c:pt>
                <c:pt idx="320">
                  <c:v>989</c:v>
                </c:pt>
                <c:pt idx="321">
                  <c:v>990</c:v>
                </c:pt>
                <c:pt idx="322">
                  <c:v>993</c:v>
                </c:pt>
                <c:pt idx="323">
                  <c:v>997</c:v>
                </c:pt>
                <c:pt idx="324">
                  <c:v>998</c:v>
                </c:pt>
                <c:pt idx="325">
                  <c:v>999</c:v>
                </c:pt>
                <c:pt idx="326">
                  <c:v>1002</c:v>
                </c:pt>
                <c:pt idx="327">
                  <c:v>1005</c:v>
                </c:pt>
                <c:pt idx="328">
                  <c:v>1006</c:v>
                </c:pt>
                <c:pt idx="329">
                  <c:v>1008</c:v>
                </c:pt>
                <c:pt idx="330">
                  <c:v>1015</c:v>
                </c:pt>
                <c:pt idx="331">
                  <c:v>1018</c:v>
                </c:pt>
                <c:pt idx="332">
                  <c:v>1019</c:v>
                </c:pt>
                <c:pt idx="333">
                  <c:v>1020</c:v>
                </c:pt>
                <c:pt idx="334">
                  <c:v>1021</c:v>
                </c:pt>
                <c:pt idx="335">
                  <c:v>1023</c:v>
                </c:pt>
                <c:pt idx="336">
                  <c:v>1025</c:v>
                </c:pt>
                <c:pt idx="337">
                  <c:v>1026</c:v>
                </c:pt>
                <c:pt idx="338">
                  <c:v>1032</c:v>
                </c:pt>
                <c:pt idx="339">
                  <c:v>1033</c:v>
                </c:pt>
                <c:pt idx="340">
                  <c:v>1034</c:v>
                </c:pt>
                <c:pt idx="341">
                  <c:v>1036</c:v>
                </c:pt>
                <c:pt idx="342">
                  <c:v>1039</c:v>
                </c:pt>
                <c:pt idx="343">
                  <c:v>1040</c:v>
                </c:pt>
                <c:pt idx="344">
                  <c:v>1041</c:v>
                </c:pt>
                <c:pt idx="345">
                  <c:v>1044</c:v>
                </c:pt>
                <c:pt idx="346">
                  <c:v>1046</c:v>
                </c:pt>
                <c:pt idx="347">
                  <c:v>1047</c:v>
                </c:pt>
                <c:pt idx="348">
                  <c:v>1049</c:v>
                </c:pt>
                <c:pt idx="349">
                  <c:v>1050</c:v>
                </c:pt>
                <c:pt idx="350">
                  <c:v>1056</c:v>
                </c:pt>
                <c:pt idx="351">
                  <c:v>1060</c:v>
                </c:pt>
                <c:pt idx="352">
                  <c:v>1061</c:v>
                </c:pt>
                <c:pt idx="353">
                  <c:v>1064</c:v>
                </c:pt>
                <c:pt idx="354">
                  <c:v>1065</c:v>
                </c:pt>
                <c:pt idx="355">
                  <c:v>1068</c:v>
                </c:pt>
                <c:pt idx="356">
                  <c:v>1073</c:v>
                </c:pt>
                <c:pt idx="357">
                  <c:v>1074</c:v>
                </c:pt>
                <c:pt idx="358">
                  <c:v>1075</c:v>
                </c:pt>
                <c:pt idx="359">
                  <c:v>1080</c:v>
                </c:pt>
                <c:pt idx="360">
                  <c:v>1081</c:v>
                </c:pt>
                <c:pt idx="361">
                  <c:v>1082</c:v>
                </c:pt>
                <c:pt idx="362">
                  <c:v>1083</c:v>
                </c:pt>
                <c:pt idx="363">
                  <c:v>1087</c:v>
                </c:pt>
                <c:pt idx="364">
                  <c:v>1090</c:v>
                </c:pt>
                <c:pt idx="365">
                  <c:v>1092</c:v>
                </c:pt>
                <c:pt idx="366">
                  <c:v>1098</c:v>
                </c:pt>
                <c:pt idx="367">
                  <c:v>1100</c:v>
                </c:pt>
                <c:pt idx="368">
                  <c:v>1101</c:v>
                </c:pt>
                <c:pt idx="369">
                  <c:v>1103</c:v>
                </c:pt>
                <c:pt idx="370">
                  <c:v>1106</c:v>
                </c:pt>
                <c:pt idx="371">
                  <c:v>1110</c:v>
                </c:pt>
                <c:pt idx="372">
                  <c:v>1113</c:v>
                </c:pt>
                <c:pt idx="373">
                  <c:v>1116</c:v>
                </c:pt>
                <c:pt idx="374">
                  <c:v>1123</c:v>
                </c:pt>
                <c:pt idx="375">
                  <c:v>1124</c:v>
                </c:pt>
                <c:pt idx="376">
                  <c:v>1126</c:v>
                </c:pt>
                <c:pt idx="377">
                  <c:v>1127</c:v>
                </c:pt>
                <c:pt idx="378">
                  <c:v>1129</c:v>
                </c:pt>
                <c:pt idx="379">
                  <c:v>1132</c:v>
                </c:pt>
                <c:pt idx="380">
                  <c:v>1134</c:v>
                </c:pt>
                <c:pt idx="381">
                  <c:v>1140</c:v>
                </c:pt>
                <c:pt idx="382">
                  <c:v>1142</c:v>
                </c:pt>
                <c:pt idx="383">
                  <c:v>1145</c:v>
                </c:pt>
                <c:pt idx="384">
                  <c:v>1146</c:v>
                </c:pt>
                <c:pt idx="385">
                  <c:v>1148</c:v>
                </c:pt>
                <c:pt idx="386">
                  <c:v>1152</c:v>
                </c:pt>
                <c:pt idx="387">
                  <c:v>1157</c:v>
                </c:pt>
                <c:pt idx="388">
                  <c:v>1158</c:v>
                </c:pt>
                <c:pt idx="389">
                  <c:v>1164</c:v>
                </c:pt>
                <c:pt idx="390">
                  <c:v>1166</c:v>
                </c:pt>
                <c:pt idx="391">
                  <c:v>1168</c:v>
                </c:pt>
                <c:pt idx="392">
                  <c:v>1171</c:v>
                </c:pt>
                <c:pt idx="393">
                  <c:v>1173</c:v>
                </c:pt>
                <c:pt idx="394">
                  <c:v>1176</c:v>
                </c:pt>
                <c:pt idx="395">
                  <c:v>1182</c:v>
                </c:pt>
                <c:pt idx="396">
                  <c:v>1187</c:v>
                </c:pt>
                <c:pt idx="397">
                  <c:v>1188</c:v>
                </c:pt>
                <c:pt idx="398">
                  <c:v>1189</c:v>
                </c:pt>
                <c:pt idx="399">
                  <c:v>1190</c:v>
                </c:pt>
                <c:pt idx="400">
                  <c:v>1194</c:v>
                </c:pt>
                <c:pt idx="401">
                  <c:v>1200</c:v>
                </c:pt>
                <c:pt idx="402">
                  <c:v>1206</c:v>
                </c:pt>
                <c:pt idx="403">
                  <c:v>1209</c:v>
                </c:pt>
                <c:pt idx="404">
                  <c:v>1210</c:v>
                </c:pt>
                <c:pt idx="405">
                  <c:v>1213</c:v>
                </c:pt>
                <c:pt idx="406">
                  <c:v>1218</c:v>
                </c:pt>
                <c:pt idx="407">
                  <c:v>1224</c:v>
                </c:pt>
                <c:pt idx="408">
                  <c:v>1230</c:v>
                </c:pt>
                <c:pt idx="409">
                  <c:v>1231</c:v>
                </c:pt>
                <c:pt idx="410">
                  <c:v>1233</c:v>
                </c:pt>
                <c:pt idx="411">
                  <c:v>1236</c:v>
                </c:pt>
                <c:pt idx="412">
                  <c:v>1242</c:v>
                </c:pt>
                <c:pt idx="413">
                  <c:v>1251</c:v>
                </c:pt>
                <c:pt idx="414">
                  <c:v>1253</c:v>
                </c:pt>
                <c:pt idx="415">
                  <c:v>1256</c:v>
                </c:pt>
                <c:pt idx="416">
                  <c:v>1260</c:v>
                </c:pt>
                <c:pt idx="417">
                  <c:v>1272</c:v>
                </c:pt>
                <c:pt idx="418">
                  <c:v>1273</c:v>
                </c:pt>
                <c:pt idx="419">
                  <c:v>1275</c:v>
                </c:pt>
                <c:pt idx="420">
                  <c:v>1279</c:v>
                </c:pt>
                <c:pt idx="421">
                  <c:v>1294</c:v>
                </c:pt>
                <c:pt idx="422">
                  <c:v>1295</c:v>
                </c:pt>
                <c:pt idx="423">
                  <c:v>1298</c:v>
                </c:pt>
                <c:pt idx="424">
                  <c:v>1315</c:v>
                </c:pt>
                <c:pt idx="425">
                  <c:v>1317</c:v>
                </c:pt>
                <c:pt idx="426">
                  <c:v>1336</c:v>
                </c:pt>
                <c:pt idx="427">
                  <c:v>1337</c:v>
                </c:pt>
                <c:pt idx="428">
                  <c:v>1357</c:v>
                </c:pt>
                <c:pt idx="429">
                  <c:v>1358</c:v>
                </c:pt>
                <c:pt idx="430">
                  <c:v>1379</c:v>
                </c:pt>
              </c:numCache>
            </c:numRef>
          </c:xVal>
          <c:yVal>
            <c:numRef>
              <c:f>'Distance vs Posterior Factor'!$H$2:$H$490</c:f>
              <c:numCache>
                <c:formatCode>0.000</c:formatCode>
                <c:ptCount val="489"/>
                <c:pt idx="0">
                  <c:v>2.7204968944099379</c:v>
                </c:pt>
                <c:pt idx="1">
                  <c:v>6.1635883905013191</c:v>
                </c:pt>
                <c:pt idx="2">
                  <c:v>5.5094339622641506</c:v>
                </c:pt>
                <c:pt idx="3">
                  <c:v>4.6858108108108105</c:v>
                </c:pt>
                <c:pt idx="4">
                  <c:v>4.4306358381502884</c:v>
                </c:pt>
                <c:pt idx="5">
                  <c:v>4.0865139949109412</c:v>
                </c:pt>
                <c:pt idx="6">
                  <c:v>3.9505882352941182</c:v>
                </c:pt>
                <c:pt idx="7">
                  <c:v>3.8761061946902657</c:v>
                </c:pt>
                <c:pt idx="8">
                  <c:v>3.5216080402010053</c:v>
                </c:pt>
                <c:pt idx="9">
                  <c:v>3.3213270142180096</c:v>
                </c:pt>
                <c:pt idx="10">
                  <c:v>3.185454545454546</c:v>
                </c:pt>
                <c:pt idx="11">
                  <c:v>3.073684210526316</c:v>
                </c:pt>
                <c:pt idx="12">
                  <c:v>3.0723905723905727</c:v>
                </c:pt>
                <c:pt idx="13">
                  <c:v>2.9088122605363984</c:v>
                </c:pt>
                <c:pt idx="14">
                  <c:v>2.8584337349397591</c:v>
                </c:pt>
                <c:pt idx="15">
                  <c:v>2.7728268809349892</c:v>
                </c:pt>
                <c:pt idx="16">
                  <c:v>2.701779359430605</c:v>
                </c:pt>
                <c:pt idx="17">
                  <c:v>2.6233586731167935</c:v>
                </c:pt>
                <c:pt idx="18">
                  <c:v>2.5631330182309253</c:v>
                </c:pt>
                <c:pt idx="19">
                  <c:v>2.5306666666666668</c:v>
                </c:pt>
                <c:pt idx="20">
                  <c:v>2.4761904761904763</c:v>
                </c:pt>
                <c:pt idx="21">
                  <c:v>2.4101587301587304</c:v>
                </c:pt>
                <c:pt idx="22">
                  <c:v>2.3592293349906774</c:v>
                </c:pt>
                <c:pt idx="23">
                  <c:v>2.3174603174603172</c:v>
                </c:pt>
                <c:pt idx="24">
                  <c:v>2.2528189910979228</c:v>
                </c:pt>
                <c:pt idx="25">
                  <c:v>2.2185856224430158</c:v>
                </c:pt>
                <c:pt idx="26">
                  <c:v>2.1993047508690617</c:v>
                </c:pt>
                <c:pt idx="27">
                  <c:v>2.25</c:v>
                </c:pt>
                <c:pt idx="28">
                  <c:v>2.1997767857142856</c:v>
                </c:pt>
                <c:pt idx="29">
                  <c:v>2.1730981256890849</c:v>
                </c:pt>
                <c:pt idx="30">
                  <c:v>2.1354279523293607</c:v>
                </c:pt>
                <c:pt idx="31">
                  <c:v>2.1193548387096777</c:v>
                </c:pt>
                <c:pt idx="32">
                  <c:v>2.1652542372881358</c:v>
                </c:pt>
                <c:pt idx="33">
                  <c:v>2.1414353064431642</c:v>
                </c:pt>
                <c:pt idx="34">
                  <c:v>2.1225337487019731</c:v>
                </c:pt>
                <c:pt idx="35">
                  <c:v>2.0985626283367558</c:v>
                </c:pt>
                <c:pt idx="36">
                  <c:v>2.0782918149466192</c:v>
                </c:pt>
                <c:pt idx="37">
                  <c:v>2.069873417721519</c:v>
                </c:pt>
                <c:pt idx="38">
                  <c:v>2.0267724343083788</c:v>
                </c:pt>
                <c:pt idx="39">
                  <c:v>2.006872852233677</c:v>
                </c:pt>
                <c:pt idx="40">
                  <c:v>1.99609375</c:v>
                </c:pt>
                <c:pt idx="41">
                  <c:v>1.9767891682785301</c:v>
                </c:pt>
                <c:pt idx="42">
                  <c:v>1.9578544061302683</c:v>
                </c:pt>
                <c:pt idx="43">
                  <c:v>1.9292118924020765</c:v>
                </c:pt>
                <c:pt idx="44">
                  <c:v>1.922859830667921</c:v>
                </c:pt>
                <c:pt idx="45">
                  <c:v>1.9147540983606559</c:v>
                </c:pt>
                <c:pt idx="46">
                  <c:v>1.8978644382544105</c:v>
                </c:pt>
                <c:pt idx="47">
                  <c:v>1.889967637540453</c:v>
                </c:pt>
                <c:pt idx="48">
                  <c:v>1.8675194152581087</c:v>
                </c:pt>
                <c:pt idx="49">
                  <c:v>1.855651384475715</c:v>
                </c:pt>
                <c:pt idx="50">
                  <c:v>1.9097880018042399</c:v>
                </c:pt>
                <c:pt idx="51">
                  <c:v>1.8978036754818466</c:v>
                </c:pt>
                <c:pt idx="52">
                  <c:v>1.8918677390527259</c:v>
                </c:pt>
                <c:pt idx="53">
                  <c:v>1.8726227333038477</c:v>
                </c:pt>
                <c:pt idx="54">
                  <c:v>1.8586479367866551</c:v>
                </c:pt>
                <c:pt idx="55">
                  <c:v>1.841670291431057</c:v>
                </c:pt>
                <c:pt idx="56">
                  <c:v>1.8297320656871219</c:v>
                </c:pt>
                <c:pt idx="57">
                  <c:v>1.8234280792420328</c:v>
                </c:pt>
                <c:pt idx="58">
                  <c:v>1.8140531276778065</c:v>
                </c:pt>
                <c:pt idx="59">
                  <c:v>1.7910321489001693</c:v>
                </c:pt>
                <c:pt idx="60">
                  <c:v>1.7827368421052632</c:v>
                </c:pt>
                <c:pt idx="61">
                  <c:v>1.7774979009235934</c:v>
                </c:pt>
                <c:pt idx="62">
                  <c:v>1.7693272043460091</c:v>
                </c:pt>
                <c:pt idx="63">
                  <c:v>1.7626977518734388</c:v>
                </c:pt>
                <c:pt idx="64">
                  <c:v>1.7539353769676886</c:v>
                </c:pt>
                <c:pt idx="65">
                  <c:v>1.7481420313790255</c:v>
                </c:pt>
                <c:pt idx="66">
                  <c:v>1.7373820270824782</c:v>
                </c:pt>
                <c:pt idx="67">
                  <c:v>1.7295751633986927</c:v>
                </c:pt>
                <c:pt idx="68">
                  <c:v>1.7148643175374647</c:v>
                </c:pt>
                <c:pt idx="69">
                  <c:v>1.7031375703942075</c:v>
                </c:pt>
                <c:pt idx="70">
                  <c:v>1.6983553951062977</c:v>
                </c:pt>
                <c:pt idx="71">
                  <c:v>1.6922462030375698</c:v>
                </c:pt>
                <c:pt idx="72">
                  <c:v>1.6861808044603743</c:v>
                </c:pt>
                <c:pt idx="73">
                  <c:v>1.6735177865612647</c:v>
                </c:pt>
                <c:pt idx="74">
                  <c:v>1.6610435464888191</c:v>
                </c:pt>
                <c:pt idx="75">
                  <c:v>1.6545525595935913</c:v>
                </c:pt>
                <c:pt idx="76">
                  <c:v>1.6493961823139851</c:v>
                </c:pt>
                <c:pt idx="77">
                  <c:v>1.643633540372671</c:v>
                </c:pt>
                <c:pt idx="78">
                  <c:v>1.6391792489353463</c:v>
                </c:pt>
                <c:pt idx="79">
                  <c:v>1.6272098385857034</c:v>
                </c:pt>
                <c:pt idx="80">
                  <c:v>1.620359739762725</c:v>
                </c:pt>
                <c:pt idx="81">
                  <c:v>1.6104982883225563</c:v>
                </c:pt>
                <c:pt idx="82">
                  <c:v>1.6056124383769435</c:v>
                </c:pt>
                <c:pt idx="83">
                  <c:v>1.6013615733736764</c:v>
                </c:pt>
                <c:pt idx="84">
                  <c:v>1.5959291368262345</c:v>
                </c:pt>
                <c:pt idx="85">
                  <c:v>1.5816212177810982</c:v>
                </c:pt>
                <c:pt idx="86">
                  <c:v>1.5681481481481481</c:v>
                </c:pt>
                <c:pt idx="87">
                  <c:v>1.5646711012564671</c:v>
                </c:pt>
                <c:pt idx="88">
                  <c:v>1.5594843462246777</c:v>
                </c:pt>
                <c:pt idx="89">
                  <c:v>1.5549026808666913</c:v>
                </c:pt>
                <c:pt idx="90">
                  <c:v>1.5514840600952728</c:v>
                </c:pt>
                <c:pt idx="91">
                  <c:v>1.547514619883041</c:v>
                </c:pt>
                <c:pt idx="92">
                  <c:v>1.5418790968681719</c:v>
                </c:pt>
                <c:pt idx="93">
                  <c:v>1.5374001452432824</c:v>
                </c:pt>
                <c:pt idx="94">
                  <c:v>1.5329471397538017</c:v>
                </c:pt>
                <c:pt idx="95">
                  <c:v>1.5246669067338856</c:v>
                </c:pt>
                <c:pt idx="96">
                  <c:v>1.5186513629842182</c:v>
                </c:pt>
                <c:pt idx="97">
                  <c:v>1.5110635260528196</c:v>
                </c:pt>
                <c:pt idx="98">
                  <c:v>1.5078347578347577</c:v>
                </c:pt>
                <c:pt idx="99">
                  <c:v>1.4982307147912244</c:v>
                </c:pt>
                <c:pt idx="100">
                  <c:v>1.4940014114326041</c:v>
                </c:pt>
                <c:pt idx="101">
                  <c:v>1.4913702007749208</c:v>
                </c:pt>
                <c:pt idx="102">
                  <c:v>1.4871794871794872</c:v>
                </c:pt>
                <c:pt idx="103">
                  <c:v>1.4830122591943959</c:v>
                </c:pt>
                <c:pt idx="104">
                  <c:v>1.4804195804195803</c:v>
                </c:pt>
                <c:pt idx="105">
                  <c:v>1.475261324041812</c:v>
                </c:pt>
                <c:pt idx="106">
                  <c:v>1.4630269523151349</c:v>
                </c:pt>
                <c:pt idx="107">
                  <c:v>1.46</c:v>
                </c:pt>
                <c:pt idx="108">
                  <c:v>1.457487091222031</c:v>
                </c:pt>
                <c:pt idx="109">
                  <c:v>1.4544829955341807</c:v>
                </c:pt>
                <c:pt idx="110">
                  <c:v>1.4519890260631001</c:v>
                </c:pt>
                <c:pt idx="111">
                  <c:v>1.4455445544554455</c:v>
                </c:pt>
                <c:pt idx="112">
                  <c:v>1.4420980926430518</c:v>
                </c:pt>
                <c:pt idx="113">
                  <c:v>1.4357409291285181</c:v>
                </c:pt>
                <c:pt idx="114">
                  <c:v>1.4333107650643195</c:v>
                </c:pt>
                <c:pt idx="115">
                  <c:v>1.4304054054054054</c:v>
                </c:pt>
                <c:pt idx="116">
                  <c:v>1.4265498652291104</c:v>
                </c:pt>
                <c:pt idx="117">
                  <c:v>1.4165272666443627</c:v>
                </c:pt>
                <c:pt idx="118">
                  <c:v>1.4146341463414633</c:v>
                </c:pt>
                <c:pt idx="119">
                  <c:v>1.412746079412746</c:v>
                </c:pt>
                <c:pt idx="120">
                  <c:v>1.4089850249584026</c:v>
                </c:pt>
                <c:pt idx="121">
                  <c:v>1.4019867549668874</c:v>
                </c:pt>
                <c:pt idx="122">
                  <c:v>1.3973597359735974</c:v>
                </c:pt>
                <c:pt idx="123">
                  <c:v>1.3945981554677207</c:v>
                </c:pt>
                <c:pt idx="124">
                  <c:v>1.3923051627754028</c:v>
                </c:pt>
                <c:pt idx="125">
                  <c:v>1.3891076115485563</c:v>
                </c:pt>
                <c:pt idx="126">
                  <c:v>1.3868326236488702</c:v>
                </c:pt>
                <c:pt idx="127">
                  <c:v>1.3845650752125573</c:v>
                </c:pt>
                <c:pt idx="128">
                  <c:v>1.3800521512385919</c:v>
                </c:pt>
                <c:pt idx="129">
                  <c:v>1.3724473257698542</c:v>
                </c:pt>
                <c:pt idx="130">
                  <c:v>1.3697832416693625</c:v>
                </c:pt>
                <c:pt idx="131">
                  <c:v>1.365366010964205</c:v>
                </c:pt>
                <c:pt idx="132">
                  <c:v>1.3631680618158404</c:v>
                </c:pt>
                <c:pt idx="133">
                  <c:v>1.3592295345104333</c:v>
                </c:pt>
                <c:pt idx="134">
                  <c:v>1.3574863738377687</c:v>
                </c:pt>
                <c:pt idx="135">
                  <c:v>1.3544465770953296</c:v>
                </c:pt>
                <c:pt idx="136">
                  <c:v>1.3527156549520767</c:v>
                </c:pt>
                <c:pt idx="137">
                  <c:v>1.3484076433121019</c:v>
                </c:pt>
                <c:pt idx="138">
                  <c:v>1.3458359821996186</c:v>
                </c:pt>
                <c:pt idx="139">
                  <c:v>1.3441269841269841</c:v>
                </c:pt>
                <c:pt idx="140">
                  <c:v>1.3377567140600315</c:v>
                </c:pt>
                <c:pt idx="141">
                  <c:v>1.3360681603029345</c:v>
                </c:pt>
                <c:pt idx="142">
                  <c:v>1.3335433070866143</c:v>
                </c:pt>
                <c:pt idx="143">
                  <c:v>1.3318653664674427</c:v>
                </c:pt>
                <c:pt idx="144">
                  <c:v>1.3281053952321205</c:v>
                </c:pt>
                <c:pt idx="145">
                  <c:v>1.3264411027568923</c:v>
                </c:pt>
                <c:pt idx="146">
                  <c:v>1.3210608424336974</c:v>
                </c:pt>
                <c:pt idx="147">
                  <c:v>1.3185923388352538</c:v>
                </c:pt>
                <c:pt idx="148">
                  <c:v>1.3132754342431761</c:v>
                </c:pt>
                <c:pt idx="149">
                  <c:v>1.3116480793060719</c:v>
                </c:pt>
                <c:pt idx="150">
                  <c:v>1.3100247524752475</c:v>
                </c:pt>
                <c:pt idx="151">
                  <c:v>1.3035714285714286</c:v>
                </c:pt>
                <c:pt idx="152">
                  <c:v>1.3003685503685505</c:v>
                </c:pt>
                <c:pt idx="153">
                  <c:v>1.2987730061349694</c:v>
                </c:pt>
                <c:pt idx="154">
                  <c:v>1.2932193036041539</c:v>
                </c:pt>
                <c:pt idx="155">
                  <c:v>1.2912473315035073</c:v>
                </c:pt>
                <c:pt idx="156">
                  <c:v>1.2896740785866585</c:v>
                </c:pt>
                <c:pt idx="157">
                  <c:v>1.2881046547003345</c:v>
                </c:pt>
                <c:pt idx="158">
                  <c:v>1.2857576677801397</c:v>
                </c:pt>
                <c:pt idx="159">
                  <c:v>1.2845873786407767</c:v>
                </c:pt>
                <c:pt idx="160">
                  <c:v>1.283030303030303</c:v>
                </c:pt>
                <c:pt idx="161">
                  <c:v>1.2814769975786924</c:v>
                </c:pt>
                <c:pt idx="162">
                  <c:v>1.2799274486094316</c:v>
                </c:pt>
                <c:pt idx="163">
                  <c:v>1.2730006013229105</c:v>
                </c:pt>
                <c:pt idx="164">
                  <c:v>1.2714714714714714</c:v>
                </c:pt>
                <c:pt idx="165">
                  <c:v>1.2661483253588517</c:v>
                </c:pt>
                <c:pt idx="166">
                  <c:v>1.2646356033452808</c:v>
                </c:pt>
                <c:pt idx="167">
                  <c:v>1.2635034318113996</c:v>
                </c:pt>
                <c:pt idx="168">
                  <c:v>1.2604941947008039</c:v>
                </c:pt>
                <c:pt idx="169">
                  <c:v>1.2567527456218461</c:v>
                </c:pt>
                <c:pt idx="170">
                  <c:v>1.2541469194312798</c:v>
                </c:pt>
                <c:pt idx="171">
                  <c:v>1.2526627218934911</c:v>
                </c:pt>
                <c:pt idx="172">
                  <c:v>1.2493360873413988</c:v>
                </c:pt>
                <c:pt idx="173">
                  <c:v>1.2478632478632479</c:v>
                </c:pt>
                <c:pt idx="174">
                  <c:v>1.2427355444672732</c:v>
                </c:pt>
                <c:pt idx="175">
                  <c:v>1.241642228739003</c:v>
                </c:pt>
                <c:pt idx="176">
                  <c:v>1.2365654205607477</c:v>
                </c:pt>
                <c:pt idx="177">
                  <c:v>1.2340425531914894</c:v>
                </c:pt>
                <c:pt idx="178">
                  <c:v>1.2326055312954876</c:v>
                </c:pt>
                <c:pt idx="179">
                  <c:v>1.2308139534883722</c:v>
                </c:pt>
                <c:pt idx="180">
                  <c:v>1.2293844367015099</c:v>
                </c:pt>
                <c:pt idx="181">
                  <c:v>1.2240531945649031</c:v>
                </c:pt>
                <c:pt idx="182">
                  <c:v>1.2219336219336219</c:v>
                </c:pt>
                <c:pt idx="183">
                  <c:v>1.2205246468722974</c:v>
                </c:pt>
                <c:pt idx="184">
                  <c:v>1.2191189173625108</c:v>
                </c:pt>
                <c:pt idx="185">
                  <c:v>1.2170163840183963</c:v>
                </c:pt>
                <c:pt idx="186">
                  <c:v>1.2149210903873744</c:v>
                </c:pt>
                <c:pt idx="187">
                  <c:v>1.2553740326741185</c:v>
                </c:pt>
                <c:pt idx="188">
                  <c:v>1.2517862246356102</c:v>
                </c:pt>
                <c:pt idx="189">
                  <c:v>1.2475078325263458</c:v>
                </c:pt>
                <c:pt idx="190">
                  <c:v>1.245025582717453</c:v>
                </c:pt>
                <c:pt idx="191">
                  <c:v>1.2432585864320183</c:v>
                </c:pt>
                <c:pt idx="192">
                  <c:v>1.2404418011894647</c:v>
                </c:pt>
                <c:pt idx="193">
                  <c:v>1.239388794567063</c:v>
                </c:pt>
                <c:pt idx="194">
                  <c:v>1.2379875635952515</c:v>
                </c:pt>
                <c:pt idx="195">
                  <c:v>1.236938717876306</c:v>
                </c:pt>
                <c:pt idx="196">
                  <c:v>1.2355430183356839</c:v>
                </c:pt>
                <c:pt idx="197">
                  <c:v>1.2341504649196957</c:v>
                </c:pt>
                <c:pt idx="198">
                  <c:v>1.2324141812042768</c:v>
                </c:pt>
                <c:pt idx="199">
                  <c:v>1.2299915754001685</c:v>
                </c:pt>
                <c:pt idx="200">
                  <c:v>1.2255176273083381</c:v>
                </c:pt>
                <c:pt idx="201">
                  <c:v>1.2244897959183674</c:v>
                </c:pt>
                <c:pt idx="202">
                  <c:v>1.2190370164208182</c:v>
                </c:pt>
                <c:pt idx="203">
                  <c:v>1.2173429683157309</c:v>
                </c:pt>
                <c:pt idx="204">
                  <c:v>1.2149791955617197</c:v>
                </c:pt>
                <c:pt idx="205">
                  <c:v>1.2136325852036576</c:v>
                </c:pt>
                <c:pt idx="206">
                  <c:v>1.2122889565458068</c:v>
                </c:pt>
                <c:pt idx="207">
                  <c:v>1.211283185840708</c:v>
                </c:pt>
                <c:pt idx="208">
                  <c:v>1.2099447513812154</c:v>
                </c:pt>
                <c:pt idx="209">
                  <c:v>1.2072767364939361</c:v>
                </c:pt>
                <c:pt idx="210">
                  <c:v>1.2036273701566365</c:v>
                </c:pt>
                <c:pt idx="211">
                  <c:v>1.2023057919297282</c:v>
                </c:pt>
                <c:pt idx="212">
                  <c:v>1.2003288572211563</c:v>
                </c:pt>
                <c:pt idx="213">
                  <c:v>1.1993428258488499</c:v>
                </c:pt>
                <c:pt idx="214">
                  <c:v>1.198358413132695</c:v>
                </c:pt>
                <c:pt idx="215">
                  <c:v>1.1957411957411956</c:v>
                </c:pt>
                <c:pt idx="216">
                  <c:v>1.191512513601741</c:v>
                </c:pt>
                <c:pt idx="217">
                  <c:v>1.1889250814332248</c:v>
                </c:pt>
                <c:pt idx="218">
                  <c:v>1.1847443873410874</c:v>
                </c:pt>
                <c:pt idx="219">
                  <c:v>1.1828247366999729</c:v>
                </c:pt>
                <c:pt idx="220">
                  <c:v>1.1815484219045052</c:v>
                </c:pt>
                <c:pt idx="221">
                  <c:v>1.1780527165142549</c:v>
                </c:pt>
                <c:pt idx="222">
                  <c:v>1.1771029293200752</c:v>
                </c:pt>
                <c:pt idx="223">
                  <c:v>1.1761546723952738</c:v>
                </c:pt>
                <c:pt idx="224">
                  <c:v>1.1752079420445398</c:v>
                </c:pt>
                <c:pt idx="225">
                  <c:v>1.1742627345844503</c:v>
                </c:pt>
                <c:pt idx="226">
                  <c:v>1.1730048205677559</c:v>
                </c:pt>
                <c:pt idx="227">
                  <c:v>1.1708099438652766</c:v>
                </c:pt>
                <c:pt idx="228">
                  <c:v>1.1667554608417687</c:v>
                </c:pt>
                <c:pt idx="229">
                  <c:v>1.1633466135458168</c:v>
                </c:pt>
                <c:pt idx="230">
                  <c:v>1.1624203821656052</c:v>
                </c:pt>
                <c:pt idx="231">
                  <c:v>1.1614956245027843</c:v>
                </c:pt>
                <c:pt idx="232">
                  <c:v>1.1596505162827642</c:v>
                </c:pt>
                <c:pt idx="233">
                  <c:v>1.1575052854122621</c:v>
                </c:pt>
                <c:pt idx="234">
                  <c:v>1.1565883284922103</c:v>
                </c:pt>
                <c:pt idx="235">
                  <c:v>1.1550632911392404</c:v>
                </c:pt>
                <c:pt idx="236">
                  <c:v>1.1541501976284585</c:v>
                </c:pt>
                <c:pt idx="237">
                  <c:v>1.1517223244806731</c:v>
                </c:pt>
                <c:pt idx="238">
                  <c:v>1.1502100840336134</c:v>
                </c:pt>
                <c:pt idx="239">
                  <c:v>1.1490031479538299</c:v>
                </c:pt>
                <c:pt idx="240">
                  <c:v>1.1477987421383649</c:v>
                </c:pt>
                <c:pt idx="241">
                  <c:v>1.1468970934799685</c:v>
                </c:pt>
                <c:pt idx="242">
                  <c:v>1.1459968602825745</c:v>
                </c:pt>
                <c:pt idx="243">
                  <c:v>1.145397489539749</c:v>
                </c:pt>
                <c:pt idx="244">
                  <c:v>1.1421121251629727</c:v>
                </c:pt>
                <c:pt idx="245">
                  <c:v>1.1412193850964043</c:v>
                </c:pt>
                <c:pt idx="246">
                  <c:v>1.1397345823575331</c:v>
                </c:pt>
                <c:pt idx="247">
                  <c:v>1.1385495191057966</c:v>
                </c:pt>
                <c:pt idx="248">
                  <c:v>1.1376623376623376</c:v>
                </c:pt>
                <c:pt idx="249">
                  <c:v>1.1353032659409021</c:v>
                </c:pt>
                <c:pt idx="250">
                  <c:v>1.1335403726708073</c:v>
                </c:pt>
                <c:pt idx="251">
                  <c:v>1.1326609775019396</c:v>
                </c:pt>
                <c:pt idx="252">
                  <c:v>1.1314905709119092</c:v>
                </c:pt>
                <c:pt idx="253">
                  <c:v>1.1306143520908623</c:v>
                </c:pt>
                <c:pt idx="254">
                  <c:v>1.1279938192119496</c:v>
                </c:pt>
                <c:pt idx="255">
                  <c:v>1.1274131274131274</c:v>
                </c:pt>
                <c:pt idx="256">
                  <c:v>1.1259640102827764</c:v>
                </c:pt>
                <c:pt idx="257">
                  <c:v>1.1216389244558258</c:v>
                </c:pt>
                <c:pt idx="258">
                  <c:v>1.1187739463601531</c:v>
                </c:pt>
                <c:pt idx="259">
                  <c:v>1.1182027061526678</c:v>
                </c:pt>
                <c:pt idx="260">
                  <c:v>1.1162079510703364</c:v>
                </c:pt>
                <c:pt idx="261">
                  <c:v>1.1153552330022918</c:v>
                </c:pt>
                <c:pt idx="262">
                  <c:v>1.1147874777297022</c:v>
                </c:pt>
                <c:pt idx="263">
                  <c:v>1.1128048780487805</c:v>
                </c:pt>
                <c:pt idx="264">
                  <c:v>1.1116751269035532</c:v>
                </c:pt>
                <c:pt idx="265">
                  <c:v>1.1111111111111112</c:v>
                </c:pt>
                <c:pt idx="266">
                  <c:v>1.1105476673427992</c:v>
                </c:pt>
                <c:pt idx="267">
                  <c:v>1.1082995951417005</c:v>
                </c:pt>
                <c:pt idx="268">
                  <c:v>1.1068991660348748</c:v>
                </c:pt>
                <c:pt idx="269">
                  <c:v>1.1055022715800102</c:v>
                </c:pt>
                <c:pt idx="270">
                  <c:v>1.1046658259773015</c:v>
                </c:pt>
                <c:pt idx="271">
                  <c:v>1.10105580693816</c:v>
                </c:pt>
                <c:pt idx="272">
                  <c:v>1.1002260738507912</c:v>
                </c:pt>
                <c:pt idx="273">
                  <c:v>1.0991217063989962</c:v>
                </c:pt>
                <c:pt idx="274">
                  <c:v>1.0985703536493605</c:v>
                </c:pt>
                <c:pt idx="275">
                  <c:v>1.0977443609022557</c:v>
                </c:pt>
                <c:pt idx="276">
                  <c:v>1.097194388777555</c:v>
                </c:pt>
                <c:pt idx="277">
                  <c:v>1.0966449674511767</c:v>
                </c:pt>
                <c:pt idx="278">
                  <c:v>1.0936329588014981</c:v>
                </c:pt>
                <c:pt idx="279">
                  <c:v>1.0930870975792364</c:v>
                </c:pt>
                <c:pt idx="280">
                  <c:v>1.0922693266832917</c:v>
                </c:pt>
                <c:pt idx="281">
                  <c:v>1.0917248255234298</c:v>
                </c:pt>
                <c:pt idx="282">
                  <c:v>1.0911808669656204</c:v>
                </c:pt>
                <c:pt idx="283">
                  <c:v>1.0903659447348768</c:v>
                </c:pt>
                <c:pt idx="284">
                  <c:v>1.0898233391390892</c:v>
                </c:pt>
                <c:pt idx="285">
                  <c:v>1.088469184890656</c:v>
                </c:pt>
                <c:pt idx="286">
                  <c:v>1.0873882820258194</c:v>
                </c:pt>
                <c:pt idx="287">
                  <c:v>1.0846953937592867</c:v>
                </c:pt>
                <c:pt idx="288">
                  <c:v>1.0828182941903586</c:v>
                </c:pt>
                <c:pt idx="289">
                  <c:v>1.0814814814814815</c:v>
                </c:pt>
                <c:pt idx="290">
                  <c:v>1.0801479654747226</c:v>
                </c:pt>
                <c:pt idx="291">
                  <c:v>1.0788177339901477</c:v>
                </c:pt>
                <c:pt idx="292">
                  <c:v>1.0777559055118109</c:v>
                </c:pt>
                <c:pt idx="293">
                  <c:v>1.0769609048438653</c:v>
                </c:pt>
                <c:pt idx="294">
                  <c:v>1.075638506876228</c:v>
                </c:pt>
                <c:pt idx="295">
                  <c:v>1.0751104565537555</c:v>
                </c:pt>
                <c:pt idx="296">
                  <c:v>1.0737925962245647</c:v>
                </c:pt>
                <c:pt idx="297">
                  <c:v>1.0732663562852243</c:v>
                </c:pt>
                <c:pt idx="298">
                  <c:v>1.0722154222766218</c:v>
                </c:pt>
                <c:pt idx="299">
                  <c:v>1.0706428746027865</c:v>
                </c:pt>
                <c:pt idx="300">
                  <c:v>1.0698583292623352</c:v>
                </c:pt>
                <c:pt idx="301">
                  <c:v>1.0695970695970696</c:v>
                </c:pt>
                <c:pt idx="302">
                  <c:v>1.0690749328777154</c:v>
                </c:pt>
                <c:pt idx="303">
                  <c:v>1.0656934306569343</c:v>
                </c:pt>
                <c:pt idx="304">
                  <c:v>1.0651750972762646</c:v>
                </c:pt>
                <c:pt idx="305">
                  <c:v>1.0646572678658239</c:v>
                </c:pt>
                <c:pt idx="306">
                  <c:v>1.0633648943918426</c:v>
                </c:pt>
                <c:pt idx="307">
                  <c:v>1.0625909752547307</c:v>
                </c:pt>
                <c:pt idx="308">
                  <c:v>1.0620756547041708</c:v>
                </c:pt>
                <c:pt idx="309">
                  <c:v>1.0615608337372757</c:v>
                </c:pt>
                <c:pt idx="310">
                  <c:v>1.0610465116279069</c:v>
                </c:pt>
                <c:pt idx="311">
                  <c:v>1.060789537418261</c:v>
                </c:pt>
                <c:pt idx="312">
                  <c:v>1.0597628841035569</c:v>
                </c:pt>
                <c:pt idx="313">
                  <c:v>1.0584823586273562</c:v>
                </c:pt>
                <c:pt idx="314">
                  <c:v>1.0579710144927537</c:v>
                </c:pt>
                <c:pt idx="315">
                  <c:v>1.0566948130277443</c:v>
                </c:pt>
                <c:pt idx="316">
                  <c:v>1.0561851941162286</c:v>
                </c:pt>
                <c:pt idx="317">
                  <c:v>1.0554216867469879</c:v>
                </c:pt>
                <c:pt idx="318">
                  <c:v>1.0546592824464243</c:v>
                </c:pt>
                <c:pt idx="319">
                  <c:v>1.0541516245487363</c:v>
                </c:pt>
                <c:pt idx="320">
                  <c:v>1.0536444551359152</c:v>
                </c:pt>
                <c:pt idx="321">
                  <c:v>1.0526315789473684</c:v>
                </c:pt>
                <c:pt idx="322">
                  <c:v>1.0518731988472623</c:v>
                </c:pt>
                <c:pt idx="323">
                  <c:v>1.0496046010064701</c:v>
                </c:pt>
                <c:pt idx="324">
                  <c:v>1.0493531384762818</c:v>
                </c:pt>
                <c:pt idx="325">
                  <c:v>1.0485994733062007</c:v>
                </c:pt>
                <c:pt idx="326">
                  <c:v>1.0478468899521531</c:v>
                </c:pt>
                <c:pt idx="327">
                  <c:v>1.0473457675753228</c:v>
                </c:pt>
                <c:pt idx="328">
                  <c:v>1.0468451242829828</c:v>
                </c:pt>
                <c:pt idx="329">
                  <c:v>1.0455956075435666</c:v>
                </c:pt>
                <c:pt idx="330">
                  <c:v>1.0448473282442747</c:v>
                </c:pt>
                <c:pt idx="331">
                  <c:v>1.0438512869399428</c:v>
                </c:pt>
                <c:pt idx="332">
                  <c:v>1.0433539780848022</c:v>
                </c:pt>
                <c:pt idx="333">
                  <c:v>1.0421127765881513</c:v>
                </c:pt>
                <c:pt idx="334">
                  <c:v>1.0413694721825963</c:v>
                </c:pt>
                <c:pt idx="335">
                  <c:v>1.0411219396244356</c:v>
                </c:pt>
                <c:pt idx="336">
                  <c:v>1.0406272273699215</c:v>
                </c:pt>
                <c:pt idx="337">
                  <c:v>1.0401329850391829</c:v>
                </c:pt>
                <c:pt idx="338">
                  <c:v>1.0398860398860399</c:v>
                </c:pt>
                <c:pt idx="339">
                  <c:v>1.0393925011865213</c:v>
                </c:pt>
                <c:pt idx="340">
                  <c:v>1.0391459074733096</c:v>
                </c:pt>
                <c:pt idx="341">
                  <c:v>1.038653070903486</c:v>
                </c:pt>
                <c:pt idx="342">
                  <c:v>1.0374230222643297</c:v>
                </c:pt>
                <c:pt idx="343">
                  <c:v>1.0371773620648828</c:v>
                </c:pt>
                <c:pt idx="344">
                  <c:v>1.0366863905325443</c:v>
                </c:pt>
                <c:pt idx="345">
                  <c:v>1.0361958836053939</c:v>
                </c:pt>
                <c:pt idx="346">
                  <c:v>1.0357058406242612</c:v>
                </c:pt>
                <c:pt idx="347">
                  <c:v>1.0354609929078014</c:v>
                </c:pt>
                <c:pt idx="348">
                  <c:v>1.0352162609312219</c:v>
                </c:pt>
                <c:pt idx="349">
                  <c:v>1.0344827586206897</c:v>
                </c:pt>
                <c:pt idx="350">
                  <c:v>1.0342384887839433</c:v>
                </c:pt>
                <c:pt idx="351">
                  <c:v>1.0325318246110327</c:v>
                </c:pt>
                <c:pt idx="352">
                  <c:v>1.0320452403393026</c:v>
                </c:pt>
                <c:pt idx="353">
                  <c:v>1.0315591144606688</c:v>
                </c:pt>
                <c:pt idx="354">
                  <c:v>1.0313162232163879</c:v>
                </c:pt>
                <c:pt idx="355">
                  <c:v>1.0308307837138151</c:v>
                </c:pt>
                <c:pt idx="356">
                  <c:v>1.0303458009880029</c:v>
                </c:pt>
                <c:pt idx="357">
                  <c:v>1.0301034807149576</c:v>
                </c:pt>
                <c:pt idx="358">
                  <c:v>1.029861274394545</c:v>
                </c:pt>
                <c:pt idx="359">
                  <c:v>1.0296191819464033</c:v>
                </c:pt>
                <c:pt idx="360">
                  <c:v>1.0293772032902468</c:v>
                </c:pt>
                <c:pt idx="361">
                  <c:v>1.028169014084507</c:v>
                </c:pt>
                <c:pt idx="362">
                  <c:v>1.027686532144533</c:v>
                </c:pt>
                <c:pt idx="363">
                  <c:v>1.0267229254571026</c:v>
                </c:pt>
                <c:pt idx="364">
                  <c:v>1.0264823060698383</c:v>
                </c:pt>
                <c:pt idx="365">
                  <c:v>1.0262417994376758</c:v>
                </c:pt>
                <c:pt idx="366">
                  <c:v>1.0260014054813773</c:v>
                </c:pt>
                <c:pt idx="367">
                  <c:v>1.0257611241217799</c:v>
                </c:pt>
                <c:pt idx="368">
                  <c:v>1.0255209552797939</c:v>
                </c:pt>
                <c:pt idx="369">
                  <c:v>1.0240823006780453</c:v>
                </c:pt>
                <c:pt idx="370">
                  <c:v>1.0233644859813085</c:v>
                </c:pt>
                <c:pt idx="371">
                  <c:v>1.0228865016347501</c:v>
                </c:pt>
                <c:pt idx="372">
                  <c:v>1.0226476768620127</c:v>
                </c:pt>
                <c:pt idx="373">
                  <c:v>1.0221703617269544</c:v>
                </c:pt>
                <c:pt idx="374">
                  <c:v>1.0219318712085861</c:v>
                </c:pt>
                <c:pt idx="375">
                  <c:v>1.0207410859939408</c:v>
                </c:pt>
                <c:pt idx="376">
                  <c:v>1.0202655485674352</c:v>
                </c:pt>
                <c:pt idx="377">
                  <c:v>1.0200279459711226</c:v>
                </c:pt>
                <c:pt idx="378">
                  <c:v>1.0195530726256983</c:v>
                </c:pt>
                <c:pt idx="379">
                  <c:v>1.0193158017221318</c:v>
                </c:pt>
                <c:pt idx="380">
                  <c:v>1.0190786412284785</c:v>
                </c:pt>
                <c:pt idx="381">
                  <c:v>1.0188415910676902</c:v>
                </c:pt>
                <c:pt idx="382">
                  <c:v>1.0186046511627906</c:v>
                </c:pt>
                <c:pt idx="383">
                  <c:v>1.0176579925650557</c:v>
                </c:pt>
                <c:pt idx="384">
                  <c:v>1.0171853228053878</c:v>
                </c:pt>
                <c:pt idx="385">
                  <c:v>1.0164771408679509</c:v>
                </c:pt>
                <c:pt idx="386">
                  <c:v>1.0162412993039442</c:v>
                </c:pt>
                <c:pt idx="387">
                  <c:v>1.0160055671537926</c:v>
                </c:pt>
                <c:pt idx="388">
                  <c:v>1.015769944341373</c:v>
                </c:pt>
                <c:pt idx="389">
                  <c:v>1.0155344307906329</c:v>
                </c:pt>
                <c:pt idx="390">
                  <c:v>1.0143584993052339</c:v>
                </c:pt>
                <c:pt idx="391">
                  <c:v>1.0138888888888888</c:v>
                </c:pt>
                <c:pt idx="392">
                  <c:v>1.0136542467021523</c:v>
                </c:pt>
                <c:pt idx="393">
                  <c:v>1.0134197130957889</c:v>
                </c:pt>
                <c:pt idx="394">
                  <c:v>1.0131852879944483</c:v>
                </c:pt>
                <c:pt idx="395">
                  <c:v>1.0129509713228493</c:v>
                </c:pt>
                <c:pt idx="396">
                  <c:v>1.012014787430684</c:v>
                </c:pt>
                <c:pt idx="397">
                  <c:v>1.0115473441108545</c:v>
                </c:pt>
                <c:pt idx="398">
                  <c:v>1.0113137843454167</c:v>
                </c:pt>
                <c:pt idx="399">
                  <c:v>1.0110803324099722</c:v>
                </c:pt>
                <c:pt idx="400">
                  <c:v>1.0108469882298639</c:v>
                </c:pt>
                <c:pt idx="401">
                  <c:v>1.0106137517305029</c:v>
                </c:pt>
                <c:pt idx="402">
                  <c:v>1.0103806228373702</c:v>
                </c:pt>
                <c:pt idx="403">
                  <c:v>1.0092165898617511</c:v>
                </c:pt>
                <c:pt idx="404">
                  <c:v>1.0089841050449204</c:v>
                </c:pt>
                <c:pt idx="405">
                  <c:v>1.0087517273146016</c:v>
                </c:pt>
                <c:pt idx="406">
                  <c:v>1.0085194565968225</c:v>
                </c:pt>
                <c:pt idx="407">
                  <c:v>1.0082872928176796</c:v>
                </c:pt>
                <c:pt idx="408">
                  <c:v>1.0073597056117756</c:v>
                </c:pt>
                <c:pt idx="409">
                  <c:v>1.0071280754196368</c:v>
                </c:pt>
                <c:pt idx="410">
                  <c:v>1.0068965517241379</c:v>
                </c:pt>
                <c:pt idx="411">
                  <c:v>1.0066651344518502</c:v>
                </c:pt>
                <c:pt idx="412">
                  <c:v>1.0064338235294117</c:v>
                </c:pt>
                <c:pt idx="413">
                  <c:v>1.0055096418732783</c:v>
                </c:pt>
                <c:pt idx="414">
                  <c:v>1.0052788616020196</c:v>
                </c:pt>
                <c:pt idx="415">
                  <c:v>1.005048187241854</c:v>
                </c:pt>
                <c:pt idx="416">
                  <c:v>1.0048176187198898</c:v>
                </c:pt>
                <c:pt idx="417">
                  <c:v>1.0041265474552958</c:v>
                </c:pt>
                <c:pt idx="418">
                  <c:v>1.0038964015585607</c:v>
                </c:pt>
                <c:pt idx="419">
                  <c:v>1.0036663611365719</c:v>
                </c:pt>
                <c:pt idx="420">
                  <c:v>1.0034364261168385</c:v>
                </c:pt>
                <c:pt idx="421">
                  <c:v>1.0027472527472527</c:v>
                </c:pt>
                <c:pt idx="422">
                  <c:v>1.0025177386129549</c:v>
                </c:pt>
                <c:pt idx="423">
                  <c:v>1.0022883295194507</c:v>
                </c:pt>
                <c:pt idx="424">
                  <c:v>1.0016007317630917</c:v>
                </c:pt>
                <c:pt idx="425">
                  <c:v>1.0013717421124828</c:v>
                </c:pt>
                <c:pt idx="426">
                  <c:v>1.0009140767824498</c:v>
                </c:pt>
                <c:pt idx="427">
                  <c:v>1.0006854009595614</c:v>
                </c:pt>
                <c:pt idx="428">
                  <c:v>1.0004568296025582</c:v>
                </c:pt>
                <c:pt idx="429">
                  <c:v>1.000228362639872</c:v>
                </c:pt>
                <c:pt idx="43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E9-4FDC-A83E-6B44D93100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57925912"/>
        <c:axId val="1"/>
      </c:scatterChart>
      <c:valAx>
        <c:axId val="457925912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(m)</a:t>
                </a:r>
              </a:p>
            </c:rich>
          </c:tx>
          <c:layout>
            <c:manualLayout>
              <c:xMode val="edge"/>
              <c:yMode val="edge"/>
              <c:x val="0.43010865577286711"/>
              <c:y val="0.880769300389175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P(B|S)/P(B)</a:t>
                </a:r>
              </a:p>
            </c:rich>
          </c:tx>
          <c:layout>
            <c:manualLayout>
              <c:xMode val="edge"/>
              <c:yMode val="edge"/>
              <c:x val="1.3440860215053764E-2"/>
              <c:y val="0.36923069961082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9259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001667686981489"/>
          <c:y val="0.22325174946103918"/>
          <c:w val="0.24396782841823056"/>
          <c:h val="8.27687022284732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514350</xdr:colOff>
      <xdr:row>19</xdr:row>
      <xdr:rowOff>104775</xdr:rowOff>
    </xdr:from>
    <xdr:ext cx="3248025" cy="800100"/>
    <xdr:sp macro="" textlink="">
      <xdr:nvSpPr>
        <xdr:cNvPr id="2" name="TextBox 1"/>
        <xdr:cNvSpPr txBox="1"/>
      </xdr:nvSpPr>
      <xdr:spPr>
        <a:xfrm>
          <a:off x="2343150" y="3181350"/>
          <a:ext cx="3248025" cy="8001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lang="en-US" sz="1100"/>
            <a:t>Instead of exporting, you can also copy selected</a:t>
          </a:r>
        </a:p>
        <a:p>
          <a:r>
            <a:rPr lang="en-US" sz="1100"/>
            <a:t>rows from an ArcGIS</a:t>
          </a:r>
          <a:r>
            <a:rPr lang="en-US" sz="1100" baseline="0"/>
            <a:t> Pro table</a:t>
          </a:r>
        </a:p>
        <a:p>
          <a:r>
            <a:rPr lang="en-US" sz="1100" baseline="0"/>
            <a:t>using </a:t>
          </a:r>
          <a:r>
            <a:rPr lang="en-US" sz="1100" b="1" baseline="0"/>
            <a:t>Cntrl+Shift+C</a:t>
          </a:r>
          <a:endParaRPr lang="en-US" sz="1100" b="1" baseline="30000"/>
        </a:p>
      </xdr:txBody>
    </xdr:sp>
    <xdr:clientData/>
  </xdr:oneCellAnchor>
  <xdr:oneCellAnchor>
    <xdr:from>
      <xdr:col>10</xdr:col>
      <xdr:colOff>0</xdr:colOff>
      <xdr:row>11</xdr:row>
      <xdr:rowOff>0</xdr:rowOff>
    </xdr:from>
    <xdr:ext cx="3248025" cy="800100"/>
    <xdr:sp macro="" textlink="">
      <xdr:nvSpPr>
        <xdr:cNvPr id="3" name="TextBox 2"/>
        <xdr:cNvSpPr txBox="1"/>
      </xdr:nvSpPr>
      <xdr:spPr>
        <a:xfrm>
          <a:off x="4467225" y="1781175"/>
          <a:ext cx="3248025" cy="8001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lang="en-US" sz="1100"/>
            <a:t>the "layer_x_layer"</a:t>
          </a:r>
          <a:r>
            <a:rPr lang="en-US" sz="1100" baseline="0"/>
            <a:t> tables where made using the</a:t>
          </a:r>
          <a:br>
            <a:rPr lang="en-US" sz="1100" baseline="0"/>
          </a:br>
          <a:r>
            <a:rPr lang="en-US" sz="1100" baseline="0"/>
            <a:t> "tabulate area" tool. You can also count cells using </a:t>
          </a:r>
          <a:br>
            <a:rPr lang="en-US" sz="1100" baseline="0"/>
          </a:br>
          <a:r>
            <a:rPr lang="en-US" sz="1100" baseline="0"/>
            <a:t>"zonal statistics as a table" tool.</a:t>
          </a:r>
          <a:endParaRPr lang="en-US" sz="1100" b="1" baseline="30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819149</xdr:colOff>
      <xdr:row>16</xdr:row>
      <xdr:rowOff>9525</xdr:rowOff>
    </xdr:from>
    <xdr:ext cx="3248025" cy="800100"/>
    <xdr:sp macro="" textlink="">
      <xdr:nvSpPr>
        <xdr:cNvPr id="2" name="TextBox 1"/>
        <xdr:cNvSpPr txBox="1"/>
      </xdr:nvSpPr>
      <xdr:spPr>
        <a:xfrm>
          <a:off x="819149" y="2600325"/>
          <a:ext cx="3248025" cy="8001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lang="en-US" sz="1100"/>
            <a:t>These</a:t>
          </a:r>
          <a:r>
            <a:rPr lang="en-US" sz="1100" baseline="0"/>
            <a:t> 2 colums were</a:t>
          </a:r>
          <a:r>
            <a:rPr lang="en-US" sz="1100"/>
            <a:t> created by "exporting" the data</a:t>
          </a:r>
        </a:p>
        <a:p>
          <a:r>
            <a:rPr lang="en-US" sz="1100"/>
            <a:t>table produced by the </a:t>
          </a:r>
          <a:r>
            <a:rPr lang="en-US" sz="1100" baseline="0"/>
            <a:t> Tabulate Areas tool.  </a:t>
          </a:r>
        </a:p>
        <a:p>
          <a:r>
            <a:rPr lang="en-US" sz="1100" baseline="0"/>
            <a:t>Each cell is 30x30, so 1 cell is 900 m</a:t>
          </a:r>
          <a:r>
            <a:rPr lang="en-US" sz="1100" baseline="30000"/>
            <a:t>2</a:t>
          </a:r>
        </a:p>
      </xdr:txBody>
    </xdr:sp>
    <xdr:clientData/>
  </xdr:oneCellAnchor>
  <xdr:twoCellAnchor>
    <xdr:from>
      <xdr:col>6</xdr:col>
      <xdr:colOff>476250</xdr:colOff>
      <xdr:row>1</xdr:row>
      <xdr:rowOff>47625</xdr:rowOff>
    </xdr:from>
    <xdr:to>
      <xdr:col>12</xdr:col>
      <xdr:colOff>323850</xdr:colOff>
      <xdr:row>15</xdr:row>
      <xdr:rowOff>123825</xdr:rowOff>
    </xdr:to>
    <xdr:graphicFrame macro="">
      <xdr:nvGraphicFramePr>
        <xdr:cNvPr id="1028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485775</xdr:colOff>
      <xdr:row>1</xdr:row>
      <xdr:rowOff>47624</xdr:rowOff>
    </xdr:from>
    <xdr:ext cx="2541080" cy="465512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7515225" y="209549"/>
          <a:ext cx="2541080" cy="465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Where are all the snails?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Not in the stream, but not far away either.</a:t>
          </a:r>
        </a:p>
        <a:p>
          <a:pPr algn="l" rtl="0">
            <a:defRPr sz="1000"/>
          </a:pPr>
          <a:endParaRPr lang="en-US" sz="10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6</xdr:col>
      <xdr:colOff>438150</xdr:colOff>
      <xdr:row>16</xdr:row>
      <xdr:rowOff>104775</xdr:rowOff>
    </xdr:from>
    <xdr:to>
      <xdr:col>12</xdr:col>
      <xdr:colOff>295275</xdr:colOff>
      <xdr:row>30</xdr:row>
      <xdr:rowOff>76200</xdr:rowOff>
    </xdr:to>
    <xdr:graphicFrame macro="">
      <xdr:nvGraphicFramePr>
        <xdr:cNvPr id="102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647700</xdr:colOff>
      <xdr:row>21</xdr:row>
      <xdr:rowOff>76200</xdr:rowOff>
    </xdr:from>
    <xdr:to>
      <xdr:col>7</xdr:col>
      <xdr:colOff>647700</xdr:colOff>
      <xdr:row>27</xdr:row>
      <xdr:rowOff>0</xdr:rowOff>
    </xdr:to>
    <xdr:sp macro="" textlink="">
      <xdr:nvSpPr>
        <xdr:cNvPr id="10289" name="Line 2"/>
        <xdr:cNvSpPr>
          <a:spLocks noChangeShapeType="1"/>
        </xdr:cNvSpPr>
      </xdr:nvSpPr>
      <xdr:spPr bwMode="auto">
        <a:xfrm>
          <a:off x="6858000" y="3476625"/>
          <a:ext cx="0" cy="895350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20</xdr:row>
      <xdr:rowOff>95250</xdr:rowOff>
    </xdr:from>
    <xdr:to>
      <xdr:col>8</xdr:col>
      <xdr:colOff>28575</xdr:colOff>
      <xdr:row>26</xdr:row>
      <xdr:rowOff>28575</xdr:rowOff>
    </xdr:to>
    <xdr:sp macro="" textlink="">
      <xdr:nvSpPr>
        <xdr:cNvPr id="10290" name="Line 3"/>
        <xdr:cNvSpPr>
          <a:spLocks noChangeShapeType="1"/>
        </xdr:cNvSpPr>
      </xdr:nvSpPr>
      <xdr:spPr bwMode="auto">
        <a:xfrm>
          <a:off x="7058025" y="3333750"/>
          <a:ext cx="0" cy="904875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266700</xdr:colOff>
      <xdr:row>24</xdr:row>
      <xdr:rowOff>76200</xdr:rowOff>
    </xdr:from>
    <xdr:ext cx="96821" cy="180036"/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7296150" y="3962400"/>
          <a:ext cx="96821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?</a:t>
          </a:r>
        </a:p>
      </xdr:txBody>
    </xdr:sp>
    <xdr:clientData/>
  </xdr:oneCellAnchor>
  <xdr:oneCellAnchor>
    <xdr:from>
      <xdr:col>9</xdr:col>
      <xdr:colOff>266700</xdr:colOff>
      <xdr:row>24</xdr:row>
      <xdr:rowOff>95248</xdr:rowOff>
    </xdr:from>
    <xdr:ext cx="1638300" cy="318036"/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8115300" y="3981448"/>
          <a:ext cx="1638300" cy="31803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Should you use 30 m, 60 m or more as a cutoff?</a:t>
          </a:r>
        </a:p>
      </xdr:txBody>
    </xdr:sp>
    <xdr:clientData/>
  </xdr:oneCellAnchor>
  <xdr:oneCellAnchor>
    <xdr:from>
      <xdr:col>1</xdr:col>
      <xdr:colOff>0</xdr:colOff>
      <xdr:row>21</xdr:row>
      <xdr:rowOff>91440</xdr:rowOff>
    </xdr:from>
    <xdr:ext cx="3248025" cy="800100"/>
    <xdr:sp macro="" textlink="">
      <xdr:nvSpPr>
        <xdr:cNvPr id="10" name="TextBox 9"/>
        <xdr:cNvSpPr txBox="1"/>
      </xdr:nvSpPr>
      <xdr:spPr>
        <a:xfrm>
          <a:off x="845820" y="3611880"/>
          <a:ext cx="3248025" cy="8001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lang="en-US" sz="1100"/>
            <a:t>Instead of exporting, you can also copy selected</a:t>
          </a:r>
        </a:p>
        <a:p>
          <a:r>
            <a:rPr lang="en-US" sz="1100"/>
            <a:t>rows from an ArcGIS</a:t>
          </a:r>
          <a:r>
            <a:rPr lang="en-US" sz="1100" baseline="0"/>
            <a:t> Pro table</a:t>
          </a:r>
        </a:p>
        <a:p>
          <a:r>
            <a:rPr lang="en-US" sz="1100" baseline="0"/>
            <a:t>using </a:t>
          </a:r>
          <a:r>
            <a:rPr lang="en-US" sz="1100" b="1" baseline="0"/>
            <a:t>Cntrl+Shift+C</a:t>
          </a:r>
          <a:endParaRPr lang="en-US" sz="1100" b="1" baseline="300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0.23509</cdr:x>
      <cdr:y>0.6856</cdr:y>
    </cdr:from>
    <cdr:to>
      <cdr:x>0.25538</cdr:x>
      <cdr:y>0.7618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1855" y="1534630"/>
          <a:ext cx="96821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?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7</xdr:row>
      <xdr:rowOff>104775</xdr:rowOff>
    </xdr:from>
    <xdr:ext cx="3601179" cy="609013"/>
    <xdr:sp macro="" textlink="">
      <xdr:nvSpPr>
        <xdr:cNvPr id="2" name="TextBox 1"/>
        <xdr:cNvSpPr txBox="1"/>
      </xdr:nvSpPr>
      <xdr:spPr>
        <a:xfrm>
          <a:off x="476250" y="1238250"/>
          <a:ext cx="3601179" cy="6090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These</a:t>
          </a:r>
          <a:r>
            <a:rPr lang="en-US" sz="1100" baseline="0"/>
            <a:t> first 2 columns were</a:t>
          </a:r>
          <a:r>
            <a:rPr lang="en-US" sz="1100"/>
            <a:t> created by "exporting" the data</a:t>
          </a:r>
        </a:p>
        <a:p>
          <a:r>
            <a:rPr lang="en-US" sz="1100"/>
            <a:t>table produced by the </a:t>
          </a:r>
          <a:r>
            <a:rPr lang="en-US" sz="1100" baseline="0"/>
            <a:t> Tabulate Area tool. Dvidided by 900 </a:t>
          </a:r>
        </a:p>
        <a:p>
          <a:r>
            <a:rPr lang="en-US" sz="1100" baseline="0"/>
            <a:t>get the cell count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17</xdr:row>
      <xdr:rowOff>76200</xdr:rowOff>
    </xdr:from>
    <xdr:ext cx="4094839" cy="318036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752475" y="3152775"/>
          <a:ext cx="4094839" cy="31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Do we still think we should se SW together with</a:t>
          </a:r>
          <a:r>
            <a:rPr lang="en-US" sz="1000" b="1" i="0" strike="noStrike" baseline="0">
              <a:solidFill>
                <a:srgbClr val="FF0000"/>
              </a:solidFill>
              <a:latin typeface="Arial"/>
              <a:cs typeface="Arial"/>
            </a:rPr>
            <a:t> NE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as more likely?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Note the difference in N(A) for these two aspects, vs count.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11</xdr:row>
      <xdr:rowOff>47625</xdr:rowOff>
    </xdr:from>
    <xdr:to>
      <xdr:col>1</xdr:col>
      <xdr:colOff>468313</xdr:colOff>
      <xdr:row>17</xdr:row>
      <xdr:rowOff>79374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2401" y="1793875"/>
          <a:ext cx="1093787" cy="984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Data in the first two colums are the attribute table of the integer distance layer.</a:t>
          </a:r>
        </a:p>
      </xdr:txBody>
    </xdr:sp>
    <xdr:clientData/>
  </xdr:twoCellAnchor>
  <xdr:twoCellAnchor>
    <xdr:from>
      <xdr:col>9</xdr:col>
      <xdr:colOff>131762</xdr:colOff>
      <xdr:row>10</xdr:row>
      <xdr:rowOff>26988</xdr:rowOff>
    </xdr:from>
    <xdr:to>
      <xdr:col>15</xdr:col>
      <xdr:colOff>17462</xdr:colOff>
      <xdr:row>23</xdr:row>
      <xdr:rowOff>131763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534987</xdr:colOff>
      <xdr:row>1</xdr:row>
      <xdr:rowOff>96838</xdr:rowOff>
    </xdr:from>
    <xdr:to>
      <xdr:col>12</xdr:col>
      <xdr:colOff>342899</xdr:colOff>
      <xdr:row>8</xdr:row>
      <xdr:rowOff>68263</xdr:rowOff>
    </xdr:to>
    <xdr:sp macro="" textlink="">
      <xdr:nvSpPr>
        <xdr:cNvPr id="7" name="TextBox 6"/>
        <xdr:cNvSpPr txBox="1">
          <a:spLocks noChangeArrowheads="1"/>
        </xdr:cNvSpPr>
      </xdr:nvSpPr>
      <xdr:spPr bwMode="auto">
        <a:xfrm>
          <a:off x="5432425" y="255588"/>
          <a:ext cx="2252662" cy="1082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this excel sheet computes the probability of being in the buffer of this size and then attaches the probability of finding snails as the buffer size increases</a:t>
          </a:r>
        </a:p>
      </xdr:txBody>
    </xdr:sp>
    <xdr:clientData/>
  </xdr:twoCellAnchor>
  <xdr:twoCellAnchor editAs="oneCell">
    <xdr:from>
      <xdr:col>9</xdr:col>
      <xdr:colOff>82551</xdr:colOff>
      <xdr:row>25</xdr:row>
      <xdr:rowOff>96837</xdr:rowOff>
    </xdr:from>
    <xdr:to>
      <xdr:col>12</xdr:col>
      <xdr:colOff>501650</xdr:colOff>
      <xdr:row>34</xdr:row>
      <xdr:rowOff>103187</xdr:rowOff>
    </xdr:to>
    <xdr:sp macro="" textlink="">
      <xdr:nvSpPr>
        <xdr:cNvPr id="8" name="TextBox 7"/>
        <xdr:cNvSpPr txBox="1">
          <a:spLocks noChangeArrowheads="1"/>
        </xdr:cNvSpPr>
      </xdr:nvSpPr>
      <xdr:spPr bwMode="auto">
        <a:xfrm>
          <a:off x="5591176" y="4065587"/>
          <a:ext cx="2252662" cy="1435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We could then export these probabilities back to ArcGIS (wonder if we could do it all there?)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Note for using excel files in ArcGIS:</a:t>
          </a:r>
        </a:p>
        <a:p>
          <a:pPr algn="l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- first row is the headers, no spaces in the names (and I'd put it on a page without formula or plots :)</a:t>
          </a:r>
        </a:p>
      </xdr:txBody>
    </xdr:sp>
    <xdr:clientData/>
  </xdr:twoCellAnchor>
  <xdr:twoCellAnchor editAs="oneCell">
    <xdr:from>
      <xdr:col>2</xdr:col>
      <xdr:colOff>141288</xdr:colOff>
      <xdr:row>6</xdr:row>
      <xdr:rowOff>117476</xdr:rowOff>
    </xdr:from>
    <xdr:to>
      <xdr:col>4</xdr:col>
      <xdr:colOff>17463</xdr:colOff>
      <xdr:row>33</xdr:row>
      <xdr:rowOff>127001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474913" y="1069976"/>
          <a:ext cx="1265238" cy="429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Column  D is the cumulative sum of the cells in each distance away from the river, so depending on the size of the buffer we choose, this becomes N(B).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Column E is the probability of being in the buffer of increasing size.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Column F is the number of snails found as the distance increases, using the "lookup" excel function from the snails_x_distance sheet.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Column G is the 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Posterior Factor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6</xdr:col>
      <xdr:colOff>109538</xdr:colOff>
      <xdr:row>7</xdr:row>
      <xdr:rowOff>80962</xdr:rowOff>
    </xdr:from>
    <xdr:ext cx="3422347" cy="268287"/>
    <xdr:sp macro="" textlink="">
      <xdr:nvSpPr>
        <xdr:cNvPr id="10" name="TextBox 9"/>
        <xdr:cNvSpPr txBox="1"/>
      </xdr:nvSpPr>
      <xdr:spPr>
        <a:xfrm>
          <a:off x="4395788" y="1192212"/>
          <a:ext cx="3422347" cy="26828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lang="en-US" sz="1100">
              <a:solidFill>
                <a:srgbClr val="FF0000"/>
              </a:solidFill>
            </a:rPr>
            <a:t>&lt;-the eqn in F9 is =VLOOKUP(A9,snails_x_distance!$A$2:$E$15,4)</a:t>
          </a:r>
        </a:p>
      </xdr:txBody>
    </xdr:sp>
    <xdr:clientData/>
  </xdr:oneCellAnchor>
  <xdr:oneCellAnchor>
    <xdr:from>
      <xdr:col>8</xdr:col>
      <xdr:colOff>65315</xdr:colOff>
      <xdr:row>187</xdr:row>
      <xdr:rowOff>65541</xdr:rowOff>
    </xdr:from>
    <xdr:ext cx="2108654" cy="264560"/>
    <xdr:sp macro="" textlink="">
      <xdr:nvSpPr>
        <xdr:cNvPr id="11" name="TextBox 10"/>
        <xdr:cNvSpPr txBox="1"/>
      </xdr:nvSpPr>
      <xdr:spPr>
        <a:xfrm>
          <a:off x="5470753" y="29751791"/>
          <a:ext cx="2108654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>
              <a:solidFill>
                <a:srgbClr val="FF0000"/>
              </a:solidFill>
            </a:rPr>
            <a:t>&lt;-the the last snail is at B</a:t>
          </a:r>
          <a:r>
            <a:rPr lang="en-US" sz="1100" baseline="0">
              <a:solidFill>
                <a:srgbClr val="FF0000"/>
              </a:solidFill>
            </a:rPr>
            <a:t> = 715 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3"/>
  <sheetViews>
    <sheetView tabSelected="1" workbookViewId="0">
      <selection activeCell="K12" sqref="K12"/>
    </sheetView>
  </sheetViews>
  <sheetFormatPr defaultRowHeight="12.75" x14ac:dyDescent="0.2"/>
  <cols>
    <col min="2" max="2" width="5.85546875" customWidth="1"/>
    <col min="3" max="3" width="6.85546875" customWidth="1"/>
    <col min="4" max="4" width="2.42578125" customWidth="1"/>
    <col min="6" max="6" width="7" customWidth="1"/>
    <col min="7" max="7" width="8.85546875" customWidth="1"/>
    <col min="8" max="8" width="2.85546875" customWidth="1"/>
    <col min="10" max="10" width="5.7109375" customWidth="1"/>
    <col min="11" max="11" width="5.85546875" customWidth="1"/>
    <col min="12" max="12" width="3" customWidth="1"/>
    <col min="14" max="14" width="7" customWidth="1"/>
    <col min="16" max="16" width="1.85546875" customWidth="1"/>
    <col min="18" max="18" width="5.85546875" customWidth="1"/>
    <col min="19" max="19" width="6.140625" customWidth="1"/>
    <col min="20" max="20" width="2" customWidth="1"/>
  </cols>
  <sheetData>
    <row r="1" spans="1:23" x14ac:dyDescent="0.2">
      <c r="A1" t="s">
        <v>15</v>
      </c>
      <c r="E1" t="s">
        <v>17</v>
      </c>
      <c r="I1" t="s">
        <v>16</v>
      </c>
      <c r="M1" t="s">
        <v>18</v>
      </c>
      <c r="Q1" t="s">
        <v>27</v>
      </c>
      <c r="U1" t="s">
        <v>28</v>
      </c>
    </row>
    <row r="2" spans="1:23" x14ac:dyDescent="0.2">
      <c r="A2" t="s">
        <v>11</v>
      </c>
      <c r="B2" t="s">
        <v>13</v>
      </c>
      <c r="C2" t="s">
        <v>14</v>
      </c>
      <c r="E2" t="s">
        <v>11</v>
      </c>
      <c r="F2" t="s">
        <v>1</v>
      </c>
      <c r="G2" t="s">
        <v>12</v>
      </c>
      <c r="I2" t="s">
        <v>11</v>
      </c>
      <c r="J2" t="s">
        <v>13</v>
      </c>
      <c r="K2" t="s">
        <v>14</v>
      </c>
      <c r="M2" t="s">
        <v>11</v>
      </c>
      <c r="N2" t="s">
        <v>1</v>
      </c>
      <c r="O2" t="s">
        <v>12</v>
      </c>
      <c r="Q2" t="s">
        <v>11</v>
      </c>
      <c r="R2" t="s">
        <v>13</v>
      </c>
      <c r="S2" t="s">
        <v>14</v>
      </c>
      <c r="U2" t="s">
        <v>11</v>
      </c>
      <c r="V2" t="s">
        <v>1</v>
      </c>
      <c r="W2" t="s">
        <v>12</v>
      </c>
    </row>
    <row r="3" spans="1:23" x14ac:dyDescent="0.2">
      <c r="A3">
        <v>1</v>
      </c>
      <c r="B3">
        <v>0</v>
      </c>
      <c r="C3">
        <v>161</v>
      </c>
      <c r="E3">
        <v>1</v>
      </c>
      <c r="F3">
        <v>0</v>
      </c>
      <c r="G3">
        <v>2700</v>
      </c>
      <c r="I3">
        <v>1</v>
      </c>
      <c r="J3">
        <v>-1</v>
      </c>
      <c r="K3">
        <v>28</v>
      </c>
      <c r="M3">
        <v>1</v>
      </c>
      <c r="N3">
        <v>2</v>
      </c>
      <c r="O3">
        <v>17100</v>
      </c>
      <c r="Q3">
        <v>1</v>
      </c>
      <c r="R3">
        <v>0</v>
      </c>
      <c r="S3">
        <v>3903</v>
      </c>
      <c r="U3">
        <v>1</v>
      </c>
      <c r="V3">
        <v>0</v>
      </c>
      <c r="W3">
        <v>10800</v>
      </c>
    </row>
    <row r="4" spans="1:23" x14ac:dyDescent="0.2">
      <c r="A4">
        <v>2</v>
      </c>
      <c r="B4">
        <v>30</v>
      </c>
      <c r="C4">
        <v>218</v>
      </c>
      <c r="E4">
        <v>2</v>
      </c>
      <c r="F4">
        <v>30</v>
      </c>
      <c r="G4">
        <v>11700</v>
      </c>
      <c r="I4">
        <v>2</v>
      </c>
      <c r="J4">
        <v>2</v>
      </c>
      <c r="K4">
        <v>863</v>
      </c>
      <c r="M4">
        <v>2</v>
      </c>
      <c r="N4">
        <v>3</v>
      </c>
      <c r="O4">
        <v>1800</v>
      </c>
      <c r="Q4">
        <v>2</v>
      </c>
      <c r="R4">
        <v>1</v>
      </c>
      <c r="S4">
        <v>477</v>
      </c>
      <c r="U4">
        <v>2</v>
      </c>
      <c r="V4">
        <v>1</v>
      </c>
      <c r="W4">
        <v>16200</v>
      </c>
    </row>
    <row r="5" spans="1:23" x14ac:dyDescent="0.2">
      <c r="A5">
        <v>3</v>
      </c>
      <c r="B5">
        <v>42</v>
      </c>
      <c r="C5">
        <v>98</v>
      </c>
      <c r="E5">
        <v>3</v>
      </c>
      <c r="F5">
        <v>42</v>
      </c>
      <c r="G5">
        <v>1800</v>
      </c>
      <c r="I5">
        <v>3</v>
      </c>
      <c r="J5">
        <v>3</v>
      </c>
      <c r="K5">
        <v>1186</v>
      </c>
      <c r="M5">
        <v>3</v>
      </c>
      <c r="N5">
        <v>4</v>
      </c>
      <c r="O5">
        <v>6300</v>
      </c>
    </row>
    <row r="6" spans="1:23" x14ac:dyDescent="0.2">
      <c r="A6">
        <v>4</v>
      </c>
      <c r="B6">
        <v>60</v>
      </c>
      <c r="C6">
        <v>115</v>
      </c>
      <c r="E6">
        <v>4</v>
      </c>
      <c r="F6">
        <v>60</v>
      </c>
      <c r="G6">
        <v>900</v>
      </c>
      <c r="I6">
        <v>4</v>
      </c>
      <c r="J6">
        <v>4</v>
      </c>
      <c r="K6">
        <v>1577</v>
      </c>
      <c r="M6">
        <v>4</v>
      </c>
      <c r="N6">
        <v>5</v>
      </c>
      <c r="O6">
        <v>900</v>
      </c>
    </row>
    <row r="7" spans="1:23" x14ac:dyDescent="0.2">
      <c r="A7">
        <v>5</v>
      </c>
      <c r="B7">
        <v>67</v>
      </c>
      <c r="C7">
        <v>100</v>
      </c>
      <c r="E7">
        <v>5</v>
      </c>
      <c r="F7">
        <v>67</v>
      </c>
      <c r="G7">
        <v>1800</v>
      </c>
      <c r="I7">
        <v>5</v>
      </c>
      <c r="J7">
        <v>5</v>
      </c>
      <c r="K7">
        <v>464</v>
      </c>
    </row>
    <row r="8" spans="1:23" x14ac:dyDescent="0.2">
      <c r="A8">
        <v>6</v>
      </c>
      <c r="B8">
        <v>84</v>
      </c>
      <c r="C8">
        <v>94</v>
      </c>
      <c r="E8">
        <v>6</v>
      </c>
      <c r="F8">
        <v>84</v>
      </c>
      <c r="G8">
        <v>900</v>
      </c>
    </row>
    <row r="9" spans="1:23" x14ac:dyDescent="0.2">
      <c r="A9">
        <v>7</v>
      </c>
      <c r="B9">
        <v>90</v>
      </c>
      <c r="C9">
        <v>64</v>
      </c>
      <c r="E9">
        <v>7</v>
      </c>
      <c r="F9">
        <v>90</v>
      </c>
      <c r="G9">
        <v>900</v>
      </c>
    </row>
    <row r="10" spans="1:23" x14ac:dyDescent="0.2">
      <c r="A10">
        <v>8</v>
      </c>
      <c r="B10">
        <v>94</v>
      </c>
      <c r="C10">
        <v>54</v>
      </c>
      <c r="E10">
        <v>8</v>
      </c>
      <c r="F10">
        <v>94</v>
      </c>
      <c r="G10">
        <v>900</v>
      </c>
    </row>
    <row r="11" spans="1:23" x14ac:dyDescent="0.2">
      <c r="A11">
        <v>9</v>
      </c>
      <c r="B11">
        <v>108</v>
      </c>
      <c r="C11">
        <v>91</v>
      </c>
      <c r="E11">
        <v>9</v>
      </c>
      <c r="F11">
        <v>134</v>
      </c>
      <c r="G11">
        <v>900</v>
      </c>
    </row>
    <row r="12" spans="1:23" x14ac:dyDescent="0.2">
      <c r="A12">
        <v>10</v>
      </c>
      <c r="B12">
        <v>120</v>
      </c>
      <c r="C12">
        <v>60</v>
      </c>
      <c r="E12">
        <v>10</v>
      </c>
      <c r="F12">
        <v>150</v>
      </c>
      <c r="G12">
        <v>900</v>
      </c>
    </row>
    <row r="13" spans="1:23" x14ac:dyDescent="0.2">
      <c r="A13">
        <v>11</v>
      </c>
      <c r="B13">
        <v>123</v>
      </c>
      <c r="C13">
        <v>45</v>
      </c>
      <c r="E13">
        <v>11</v>
      </c>
      <c r="F13">
        <v>228</v>
      </c>
      <c r="G13">
        <v>900</v>
      </c>
    </row>
    <row r="14" spans="1:23" x14ac:dyDescent="0.2">
      <c r="A14">
        <v>12</v>
      </c>
      <c r="B14">
        <v>127</v>
      </c>
      <c r="C14">
        <v>40</v>
      </c>
      <c r="E14">
        <v>12</v>
      </c>
      <c r="F14">
        <v>254</v>
      </c>
      <c r="G14">
        <v>900</v>
      </c>
    </row>
    <row r="15" spans="1:23" x14ac:dyDescent="0.2">
      <c r="A15">
        <v>13</v>
      </c>
      <c r="B15">
        <v>134</v>
      </c>
      <c r="C15">
        <v>48</v>
      </c>
      <c r="E15">
        <v>13</v>
      </c>
      <c r="F15">
        <v>324</v>
      </c>
      <c r="G15">
        <v>900</v>
      </c>
    </row>
    <row r="16" spans="1:23" x14ac:dyDescent="0.2">
      <c r="A16">
        <v>14</v>
      </c>
      <c r="B16">
        <v>150</v>
      </c>
      <c r="C16">
        <v>117</v>
      </c>
      <c r="E16">
        <v>14</v>
      </c>
      <c r="F16">
        <v>715</v>
      </c>
      <c r="G16">
        <v>900</v>
      </c>
    </row>
    <row r="17" spans="1:3" x14ac:dyDescent="0.2">
      <c r="A17">
        <v>15</v>
      </c>
      <c r="B17">
        <v>152</v>
      </c>
      <c r="C17">
        <v>23</v>
      </c>
    </row>
    <row r="18" spans="1:3" x14ac:dyDescent="0.2">
      <c r="A18">
        <v>16</v>
      </c>
      <c r="B18">
        <v>161</v>
      </c>
      <c r="C18">
        <v>41</v>
      </c>
    </row>
    <row r="19" spans="1:3" x14ac:dyDescent="0.2">
      <c r="A19">
        <v>17</v>
      </c>
      <c r="B19">
        <v>169</v>
      </c>
      <c r="C19">
        <v>36</v>
      </c>
    </row>
    <row r="20" spans="1:3" x14ac:dyDescent="0.2">
      <c r="A20">
        <v>18</v>
      </c>
      <c r="B20">
        <v>174</v>
      </c>
      <c r="C20">
        <v>42</v>
      </c>
    </row>
    <row r="21" spans="1:3" x14ac:dyDescent="0.2">
      <c r="A21">
        <v>19</v>
      </c>
      <c r="B21">
        <v>180</v>
      </c>
      <c r="C21">
        <v>34</v>
      </c>
    </row>
    <row r="22" spans="1:3" x14ac:dyDescent="0.2">
      <c r="A22">
        <v>20</v>
      </c>
      <c r="B22">
        <v>182</v>
      </c>
      <c r="C22">
        <v>19</v>
      </c>
    </row>
    <row r="23" spans="1:3" x14ac:dyDescent="0.2">
      <c r="A23">
        <v>21</v>
      </c>
      <c r="B23">
        <v>189</v>
      </c>
      <c r="C23">
        <v>33</v>
      </c>
    </row>
    <row r="24" spans="1:3" x14ac:dyDescent="0.2">
      <c r="A24">
        <v>22</v>
      </c>
      <c r="B24">
        <v>192</v>
      </c>
      <c r="C24">
        <v>42</v>
      </c>
    </row>
    <row r="25" spans="1:3" x14ac:dyDescent="0.2">
      <c r="A25">
        <v>23</v>
      </c>
      <c r="B25">
        <v>201</v>
      </c>
      <c r="C25">
        <v>34</v>
      </c>
    </row>
    <row r="26" spans="1:3" x14ac:dyDescent="0.2">
      <c r="A26">
        <v>24</v>
      </c>
      <c r="B26">
        <v>210</v>
      </c>
      <c r="C26">
        <v>29</v>
      </c>
    </row>
    <row r="27" spans="1:3" x14ac:dyDescent="0.2">
      <c r="A27">
        <v>25</v>
      </c>
      <c r="B27">
        <v>212</v>
      </c>
      <c r="C27">
        <v>47</v>
      </c>
    </row>
    <row r="28" spans="1:3" x14ac:dyDescent="0.2">
      <c r="A28">
        <v>26</v>
      </c>
      <c r="B28">
        <v>216</v>
      </c>
      <c r="C28">
        <v>26</v>
      </c>
    </row>
    <row r="29" spans="1:3" x14ac:dyDescent="0.2">
      <c r="A29">
        <v>27</v>
      </c>
      <c r="B29">
        <v>218</v>
      </c>
      <c r="C29">
        <v>15</v>
      </c>
    </row>
    <row r="30" spans="1:3" x14ac:dyDescent="0.2">
      <c r="A30">
        <v>28</v>
      </c>
      <c r="B30">
        <v>228</v>
      </c>
      <c r="C30">
        <v>26</v>
      </c>
    </row>
    <row r="31" spans="1:3" x14ac:dyDescent="0.2">
      <c r="A31">
        <v>29</v>
      </c>
      <c r="B31">
        <v>234</v>
      </c>
      <c r="C31">
        <v>40</v>
      </c>
    </row>
    <row r="32" spans="1:3" x14ac:dyDescent="0.2">
      <c r="A32">
        <v>30</v>
      </c>
      <c r="B32">
        <v>240</v>
      </c>
      <c r="C32">
        <v>22</v>
      </c>
    </row>
    <row r="33" spans="1:3" x14ac:dyDescent="0.2">
      <c r="A33">
        <v>31</v>
      </c>
      <c r="B33">
        <v>241</v>
      </c>
      <c r="C33">
        <v>32</v>
      </c>
    </row>
    <row r="34" spans="1:3" x14ac:dyDescent="0.2">
      <c r="A34">
        <v>32</v>
      </c>
      <c r="B34">
        <v>247</v>
      </c>
      <c r="C34">
        <v>14</v>
      </c>
    </row>
    <row r="35" spans="1:3" x14ac:dyDescent="0.2">
      <c r="A35">
        <v>33</v>
      </c>
      <c r="B35">
        <v>254</v>
      </c>
      <c r="C35">
        <v>28</v>
      </c>
    </row>
    <row r="36" spans="1:3" x14ac:dyDescent="0.2">
      <c r="A36">
        <v>34</v>
      </c>
      <c r="B36">
        <v>256</v>
      </c>
      <c r="C36">
        <v>21</v>
      </c>
    </row>
    <row r="37" spans="1:3" x14ac:dyDescent="0.2">
      <c r="A37">
        <v>35</v>
      </c>
      <c r="B37">
        <v>258</v>
      </c>
      <c r="C37">
        <v>17</v>
      </c>
    </row>
    <row r="38" spans="1:3" x14ac:dyDescent="0.2">
      <c r="A38">
        <v>36</v>
      </c>
      <c r="B38">
        <v>268</v>
      </c>
      <c r="C38">
        <v>22</v>
      </c>
    </row>
    <row r="39" spans="1:3" x14ac:dyDescent="0.2">
      <c r="A39">
        <v>37</v>
      </c>
      <c r="B39">
        <v>270</v>
      </c>
      <c r="C39">
        <v>19</v>
      </c>
    </row>
    <row r="40" spans="1:3" x14ac:dyDescent="0.2">
      <c r="A40">
        <v>38</v>
      </c>
      <c r="B40">
        <v>271</v>
      </c>
      <c r="C40">
        <v>8</v>
      </c>
    </row>
    <row r="41" spans="1:3" x14ac:dyDescent="0.2">
      <c r="A41">
        <v>39</v>
      </c>
      <c r="B41">
        <v>276</v>
      </c>
      <c r="C41">
        <v>42</v>
      </c>
    </row>
    <row r="42" spans="1:3" x14ac:dyDescent="0.2">
      <c r="A42">
        <v>40</v>
      </c>
      <c r="B42">
        <v>283</v>
      </c>
      <c r="C42">
        <v>20</v>
      </c>
    </row>
    <row r="43" spans="1:3" x14ac:dyDescent="0.2">
      <c r="A43">
        <v>41</v>
      </c>
      <c r="B43">
        <v>284</v>
      </c>
      <c r="C43">
        <v>11</v>
      </c>
    </row>
    <row r="44" spans="1:3" x14ac:dyDescent="0.2">
      <c r="A44">
        <v>42</v>
      </c>
      <c r="B44">
        <v>295</v>
      </c>
      <c r="C44">
        <v>20</v>
      </c>
    </row>
    <row r="45" spans="1:3" x14ac:dyDescent="0.2">
      <c r="A45">
        <v>43</v>
      </c>
      <c r="B45">
        <v>296</v>
      </c>
      <c r="C45">
        <v>20</v>
      </c>
    </row>
    <row r="46" spans="1:3" x14ac:dyDescent="0.2">
      <c r="A46">
        <v>44</v>
      </c>
      <c r="B46">
        <v>300</v>
      </c>
      <c r="C46">
        <v>31</v>
      </c>
    </row>
    <row r="47" spans="1:3" x14ac:dyDescent="0.2">
      <c r="A47">
        <v>45</v>
      </c>
      <c r="B47">
        <v>301</v>
      </c>
      <c r="C47">
        <v>7</v>
      </c>
    </row>
    <row r="48" spans="1:3" x14ac:dyDescent="0.2">
      <c r="A48">
        <v>46</v>
      </c>
      <c r="B48">
        <v>305</v>
      </c>
      <c r="C48">
        <v>9</v>
      </c>
    </row>
    <row r="49" spans="1:3" x14ac:dyDescent="0.2">
      <c r="A49">
        <v>47</v>
      </c>
      <c r="B49">
        <v>308</v>
      </c>
      <c r="C49">
        <v>19</v>
      </c>
    </row>
    <row r="50" spans="1:3" x14ac:dyDescent="0.2">
      <c r="A50">
        <v>48</v>
      </c>
      <c r="B50">
        <v>313</v>
      </c>
      <c r="C50">
        <v>9</v>
      </c>
    </row>
    <row r="51" spans="1:3" x14ac:dyDescent="0.2">
      <c r="A51">
        <v>49</v>
      </c>
      <c r="B51">
        <v>318</v>
      </c>
      <c r="C51">
        <v>26</v>
      </c>
    </row>
    <row r="52" spans="1:3" x14ac:dyDescent="0.2">
      <c r="A52">
        <v>50</v>
      </c>
      <c r="B52">
        <v>323</v>
      </c>
      <c r="C52">
        <v>14</v>
      </c>
    </row>
    <row r="53" spans="1:3" x14ac:dyDescent="0.2">
      <c r="A53">
        <v>51</v>
      </c>
      <c r="B53">
        <v>324</v>
      </c>
      <c r="C53">
        <v>14</v>
      </c>
    </row>
    <row r="54" spans="1:3" x14ac:dyDescent="0.2">
      <c r="A54">
        <v>52</v>
      </c>
      <c r="B54">
        <v>330</v>
      </c>
      <c r="C54">
        <v>14</v>
      </c>
    </row>
    <row r="55" spans="1:3" x14ac:dyDescent="0.2">
      <c r="A55">
        <v>53</v>
      </c>
      <c r="B55">
        <v>331</v>
      </c>
      <c r="C55">
        <v>7</v>
      </c>
    </row>
    <row r="56" spans="1:3" x14ac:dyDescent="0.2">
      <c r="A56">
        <v>54</v>
      </c>
      <c r="B56">
        <v>335</v>
      </c>
      <c r="C56">
        <v>23</v>
      </c>
    </row>
    <row r="57" spans="1:3" x14ac:dyDescent="0.2">
      <c r="A57">
        <v>55</v>
      </c>
      <c r="B57">
        <v>339</v>
      </c>
      <c r="C57">
        <v>17</v>
      </c>
    </row>
    <row r="58" spans="1:3" x14ac:dyDescent="0.2">
      <c r="A58">
        <v>56</v>
      </c>
      <c r="B58">
        <v>342</v>
      </c>
      <c r="C58">
        <v>21</v>
      </c>
    </row>
    <row r="59" spans="1:3" x14ac:dyDescent="0.2">
      <c r="A59">
        <v>57</v>
      </c>
      <c r="B59">
        <v>349</v>
      </c>
      <c r="C59">
        <v>15</v>
      </c>
    </row>
    <row r="60" spans="1:3" x14ac:dyDescent="0.2">
      <c r="A60">
        <v>58</v>
      </c>
      <c r="B60">
        <v>351</v>
      </c>
      <c r="C60">
        <v>8</v>
      </c>
    </row>
    <row r="61" spans="1:3" x14ac:dyDescent="0.2">
      <c r="A61">
        <v>59</v>
      </c>
      <c r="B61">
        <v>360</v>
      </c>
      <c r="C61">
        <v>12</v>
      </c>
    </row>
    <row r="62" spans="1:3" x14ac:dyDescent="0.2">
      <c r="A62">
        <v>60</v>
      </c>
      <c r="B62">
        <v>361</v>
      </c>
      <c r="C62">
        <v>30</v>
      </c>
    </row>
    <row r="63" spans="1:3" x14ac:dyDescent="0.2">
      <c r="A63">
        <v>61</v>
      </c>
      <c r="B63">
        <v>362</v>
      </c>
      <c r="C63">
        <v>11</v>
      </c>
    </row>
    <row r="64" spans="1:3" x14ac:dyDescent="0.2">
      <c r="A64">
        <v>62</v>
      </c>
      <c r="B64">
        <v>364</v>
      </c>
      <c r="C64">
        <v>7</v>
      </c>
    </row>
    <row r="65" spans="1:3" x14ac:dyDescent="0.2">
      <c r="A65">
        <v>63</v>
      </c>
      <c r="B65">
        <v>366</v>
      </c>
      <c r="C65">
        <v>11</v>
      </c>
    </row>
    <row r="66" spans="1:3" x14ac:dyDescent="0.2">
      <c r="A66">
        <v>64</v>
      </c>
      <c r="B66">
        <v>371</v>
      </c>
      <c r="C66">
        <v>9</v>
      </c>
    </row>
    <row r="67" spans="1:3" x14ac:dyDescent="0.2">
      <c r="A67">
        <v>65</v>
      </c>
      <c r="B67">
        <v>375</v>
      </c>
      <c r="C67">
        <v>12</v>
      </c>
    </row>
    <row r="68" spans="1:3" x14ac:dyDescent="0.2">
      <c r="A68">
        <v>66</v>
      </c>
      <c r="B68">
        <v>379</v>
      </c>
      <c r="C68">
        <v>8</v>
      </c>
    </row>
    <row r="69" spans="1:3" x14ac:dyDescent="0.2">
      <c r="A69">
        <v>67</v>
      </c>
      <c r="B69">
        <v>381</v>
      </c>
      <c r="C69">
        <v>15</v>
      </c>
    </row>
    <row r="70" spans="1:3" x14ac:dyDescent="0.2">
      <c r="A70">
        <v>68</v>
      </c>
      <c r="B70">
        <v>384</v>
      </c>
      <c r="C70">
        <v>11</v>
      </c>
    </row>
    <row r="71" spans="1:3" x14ac:dyDescent="0.2">
      <c r="A71">
        <v>69</v>
      </c>
      <c r="B71">
        <v>390</v>
      </c>
      <c r="C71">
        <v>21</v>
      </c>
    </row>
    <row r="72" spans="1:3" x14ac:dyDescent="0.2">
      <c r="A72">
        <v>70</v>
      </c>
      <c r="B72">
        <v>391</v>
      </c>
      <c r="C72">
        <v>17</v>
      </c>
    </row>
    <row r="73" spans="1:3" x14ac:dyDescent="0.2">
      <c r="A73">
        <v>71</v>
      </c>
      <c r="B73">
        <v>394</v>
      </c>
      <c r="C73">
        <v>7</v>
      </c>
    </row>
    <row r="74" spans="1:3" x14ac:dyDescent="0.2">
      <c r="A74">
        <v>72</v>
      </c>
      <c r="B74">
        <v>400</v>
      </c>
      <c r="C74">
        <v>9</v>
      </c>
    </row>
    <row r="75" spans="1:3" x14ac:dyDescent="0.2">
      <c r="A75">
        <v>73</v>
      </c>
      <c r="B75">
        <v>402</v>
      </c>
      <c r="C75">
        <v>9</v>
      </c>
    </row>
    <row r="76" spans="1:3" x14ac:dyDescent="0.2">
      <c r="A76">
        <v>74</v>
      </c>
      <c r="B76">
        <v>403</v>
      </c>
      <c r="C76">
        <v>19</v>
      </c>
    </row>
    <row r="77" spans="1:3" x14ac:dyDescent="0.2">
      <c r="A77">
        <v>75</v>
      </c>
      <c r="B77">
        <v>408</v>
      </c>
      <c r="C77">
        <v>19</v>
      </c>
    </row>
    <row r="78" spans="1:3" x14ac:dyDescent="0.2">
      <c r="A78">
        <v>76</v>
      </c>
      <c r="B78">
        <v>416</v>
      </c>
      <c r="C78">
        <v>10</v>
      </c>
    </row>
    <row r="79" spans="1:3" x14ac:dyDescent="0.2">
      <c r="A79">
        <v>77</v>
      </c>
      <c r="B79">
        <v>417</v>
      </c>
      <c r="C79">
        <v>8</v>
      </c>
    </row>
    <row r="80" spans="1:3" x14ac:dyDescent="0.2">
      <c r="A80">
        <v>78</v>
      </c>
      <c r="B80">
        <v>420</v>
      </c>
      <c r="C80">
        <v>9</v>
      </c>
    </row>
    <row r="81" spans="1:3" x14ac:dyDescent="0.2">
      <c r="A81">
        <v>79</v>
      </c>
      <c r="B81">
        <v>421</v>
      </c>
      <c r="C81">
        <v>7</v>
      </c>
    </row>
    <row r="82" spans="1:3" x14ac:dyDescent="0.2">
      <c r="A82">
        <v>80</v>
      </c>
      <c r="B82">
        <v>424</v>
      </c>
      <c r="C82">
        <v>19</v>
      </c>
    </row>
    <row r="83" spans="1:3" x14ac:dyDescent="0.2">
      <c r="A83">
        <v>81</v>
      </c>
      <c r="B83">
        <v>426</v>
      </c>
      <c r="C83">
        <v>11</v>
      </c>
    </row>
    <row r="84" spans="1:3" x14ac:dyDescent="0.2">
      <c r="A84">
        <v>82</v>
      </c>
      <c r="B84">
        <v>429</v>
      </c>
      <c r="C84">
        <v>16</v>
      </c>
    </row>
    <row r="85" spans="1:3" x14ac:dyDescent="0.2">
      <c r="A85">
        <v>83</v>
      </c>
      <c r="B85">
        <v>432</v>
      </c>
      <c r="C85">
        <v>8</v>
      </c>
    </row>
    <row r="86" spans="1:3" x14ac:dyDescent="0.2">
      <c r="A86">
        <v>84</v>
      </c>
      <c r="B86">
        <v>436</v>
      </c>
      <c r="C86">
        <v>7</v>
      </c>
    </row>
    <row r="87" spans="1:3" x14ac:dyDescent="0.2">
      <c r="A87">
        <v>85</v>
      </c>
      <c r="B87">
        <v>442</v>
      </c>
      <c r="C87">
        <v>9</v>
      </c>
    </row>
    <row r="88" spans="1:3" x14ac:dyDescent="0.2">
      <c r="A88">
        <v>86</v>
      </c>
      <c r="B88">
        <v>445</v>
      </c>
      <c r="C88">
        <v>24</v>
      </c>
    </row>
    <row r="89" spans="1:3" x14ac:dyDescent="0.2">
      <c r="A89">
        <v>87</v>
      </c>
      <c r="B89">
        <v>450</v>
      </c>
      <c r="C89">
        <v>23</v>
      </c>
    </row>
    <row r="90" spans="1:3" x14ac:dyDescent="0.2">
      <c r="A90">
        <v>88</v>
      </c>
      <c r="B90">
        <v>453</v>
      </c>
      <c r="C90">
        <v>6</v>
      </c>
    </row>
    <row r="91" spans="1:3" x14ac:dyDescent="0.2">
      <c r="A91">
        <v>89</v>
      </c>
      <c r="B91">
        <v>456</v>
      </c>
      <c r="C91">
        <v>9</v>
      </c>
    </row>
    <row r="92" spans="1:3" x14ac:dyDescent="0.2">
      <c r="A92">
        <v>90</v>
      </c>
      <c r="B92">
        <v>457</v>
      </c>
      <c r="C92">
        <v>8</v>
      </c>
    </row>
    <row r="93" spans="1:3" x14ac:dyDescent="0.2">
      <c r="A93">
        <v>91</v>
      </c>
      <c r="B93">
        <v>458</v>
      </c>
      <c r="C93">
        <v>6</v>
      </c>
    </row>
    <row r="94" spans="1:3" x14ac:dyDescent="0.2">
      <c r="A94">
        <v>92</v>
      </c>
      <c r="B94">
        <v>465</v>
      </c>
      <c r="C94">
        <v>7</v>
      </c>
    </row>
    <row r="95" spans="1:3" x14ac:dyDescent="0.2">
      <c r="A95">
        <v>93</v>
      </c>
      <c r="B95">
        <v>466</v>
      </c>
      <c r="C95">
        <v>10</v>
      </c>
    </row>
    <row r="96" spans="1:3" x14ac:dyDescent="0.2">
      <c r="A96">
        <v>94</v>
      </c>
      <c r="B96">
        <v>468</v>
      </c>
      <c r="C96">
        <v>8</v>
      </c>
    </row>
    <row r="97" spans="1:3" x14ac:dyDescent="0.2">
      <c r="A97">
        <v>95</v>
      </c>
      <c r="B97">
        <v>469</v>
      </c>
      <c r="C97">
        <v>8</v>
      </c>
    </row>
    <row r="98" spans="1:3" x14ac:dyDescent="0.2">
      <c r="A98">
        <v>96</v>
      </c>
      <c r="B98">
        <v>474</v>
      </c>
      <c r="C98">
        <v>15</v>
      </c>
    </row>
    <row r="99" spans="1:3" x14ac:dyDescent="0.2">
      <c r="A99">
        <v>97</v>
      </c>
      <c r="B99">
        <v>480</v>
      </c>
      <c r="C99">
        <v>11</v>
      </c>
    </row>
    <row r="100" spans="1:3" x14ac:dyDescent="0.2">
      <c r="A100">
        <v>98</v>
      </c>
      <c r="B100">
        <v>483</v>
      </c>
      <c r="C100">
        <v>14</v>
      </c>
    </row>
    <row r="101" spans="1:3" x14ac:dyDescent="0.2">
      <c r="A101">
        <v>99</v>
      </c>
      <c r="B101">
        <v>484</v>
      </c>
      <c r="C101">
        <v>6</v>
      </c>
    </row>
    <row r="102" spans="1:3" x14ac:dyDescent="0.2">
      <c r="A102">
        <v>100</v>
      </c>
      <c r="B102">
        <v>488</v>
      </c>
      <c r="C102">
        <v>18</v>
      </c>
    </row>
    <row r="103" spans="1:3" x14ac:dyDescent="0.2">
      <c r="A103">
        <v>101</v>
      </c>
      <c r="B103">
        <v>492</v>
      </c>
      <c r="C103">
        <v>8</v>
      </c>
    </row>
    <row r="104" spans="1:3" x14ac:dyDescent="0.2">
      <c r="A104">
        <v>102</v>
      </c>
      <c r="B104">
        <v>494</v>
      </c>
      <c r="C104">
        <v>5</v>
      </c>
    </row>
    <row r="105" spans="1:3" x14ac:dyDescent="0.2">
      <c r="A105">
        <v>103</v>
      </c>
      <c r="B105">
        <v>496</v>
      </c>
      <c r="C105">
        <v>8</v>
      </c>
    </row>
    <row r="106" spans="1:3" x14ac:dyDescent="0.2">
      <c r="A106">
        <v>104</v>
      </c>
      <c r="B106">
        <v>499</v>
      </c>
      <c r="C106">
        <v>8</v>
      </c>
    </row>
    <row r="107" spans="1:3" x14ac:dyDescent="0.2">
      <c r="A107">
        <v>105</v>
      </c>
      <c r="B107">
        <v>502</v>
      </c>
      <c r="C107">
        <v>5</v>
      </c>
    </row>
    <row r="108" spans="1:3" x14ac:dyDescent="0.2">
      <c r="A108">
        <v>106</v>
      </c>
      <c r="B108">
        <v>509</v>
      </c>
      <c r="C108">
        <v>10</v>
      </c>
    </row>
    <row r="109" spans="1:3" x14ac:dyDescent="0.2">
      <c r="A109">
        <v>107</v>
      </c>
      <c r="B109">
        <v>510</v>
      </c>
      <c r="C109">
        <v>24</v>
      </c>
    </row>
    <row r="110" spans="1:3" x14ac:dyDescent="0.2">
      <c r="A110">
        <v>108</v>
      </c>
      <c r="B110">
        <v>512</v>
      </c>
      <c r="C110">
        <v>6</v>
      </c>
    </row>
    <row r="111" spans="1:3" x14ac:dyDescent="0.2">
      <c r="A111">
        <v>109</v>
      </c>
      <c r="B111">
        <v>513</v>
      </c>
      <c r="C111">
        <v>5</v>
      </c>
    </row>
    <row r="112" spans="1:3" x14ac:dyDescent="0.2">
      <c r="A112">
        <v>110</v>
      </c>
      <c r="B112">
        <v>516</v>
      </c>
      <c r="C112">
        <v>6</v>
      </c>
    </row>
    <row r="113" spans="1:3" x14ac:dyDescent="0.2">
      <c r="A113">
        <v>111</v>
      </c>
      <c r="B113">
        <v>517</v>
      </c>
      <c r="C113">
        <v>5</v>
      </c>
    </row>
    <row r="114" spans="1:3" x14ac:dyDescent="0.2">
      <c r="A114">
        <v>112</v>
      </c>
      <c r="B114">
        <v>523</v>
      </c>
      <c r="C114">
        <v>13</v>
      </c>
    </row>
    <row r="115" spans="1:3" x14ac:dyDescent="0.2">
      <c r="A115">
        <v>113</v>
      </c>
      <c r="B115">
        <v>524</v>
      </c>
      <c r="C115">
        <v>7</v>
      </c>
    </row>
    <row r="116" spans="1:3" x14ac:dyDescent="0.2">
      <c r="A116">
        <v>114</v>
      </c>
      <c r="B116">
        <v>530</v>
      </c>
      <c r="C116">
        <v>13</v>
      </c>
    </row>
    <row r="117" spans="1:3" x14ac:dyDescent="0.2">
      <c r="A117">
        <v>115</v>
      </c>
      <c r="B117">
        <v>531</v>
      </c>
      <c r="C117">
        <v>5</v>
      </c>
    </row>
    <row r="118" spans="1:3" x14ac:dyDescent="0.2">
      <c r="A118">
        <v>116</v>
      </c>
      <c r="B118">
        <v>534</v>
      </c>
      <c r="C118">
        <v>6</v>
      </c>
    </row>
    <row r="119" spans="1:3" x14ac:dyDescent="0.2">
      <c r="A119">
        <v>117</v>
      </c>
      <c r="B119">
        <v>536</v>
      </c>
      <c r="C119">
        <v>8</v>
      </c>
    </row>
    <row r="120" spans="1:3" x14ac:dyDescent="0.2">
      <c r="A120">
        <v>118</v>
      </c>
      <c r="B120">
        <v>540</v>
      </c>
      <c r="C120">
        <v>21</v>
      </c>
    </row>
    <row r="121" spans="1:3" x14ac:dyDescent="0.2">
      <c r="A121">
        <v>119</v>
      </c>
      <c r="B121">
        <v>543</v>
      </c>
      <c r="C121">
        <v>4</v>
      </c>
    </row>
    <row r="122" spans="1:3" x14ac:dyDescent="0.2">
      <c r="A122">
        <v>120</v>
      </c>
      <c r="B122">
        <v>547</v>
      </c>
      <c r="C122">
        <v>4</v>
      </c>
    </row>
    <row r="123" spans="1:3" x14ac:dyDescent="0.2">
      <c r="A123">
        <v>121</v>
      </c>
      <c r="B123">
        <v>550</v>
      </c>
      <c r="C123">
        <v>8</v>
      </c>
    </row>
    <row r="124" spans="1:3" x14ac:dyDescent="0.2">
      <c r="A124">
        <v>122</v>
      </c>
      <c r="B124">
        <v>551</v>
      </c>
      <c r="C124">
        <v>15</v>
      </c>
    </row>
    <row r="125" spans="1:3" x14ac:dyDescent="0.2">
      <c r="A125">
        <v>123</v>
      </c>
      <c r="B125">
        <v>553</v>
      </c>
      <c r="C125">
        <v>10</v>
      </c>
    </row>
    <row r="126" spans="1:3" x14ac:dyDescent="0.2">
      <c r="A126">
        <v>124</v>
      </c>
      <c r="B126">
        <v>558</v>
      </c>
      <c r="C126">
        <v>6</v>
      </c>
    </row>
    <row r="127" spans="1:3" x14ac:dyDescent="0.2">
      <c r="A127">
        <v>125</v>
      </c>
      <c r="B127">
        <v>560</v>
      </c>
      <c r="C127">
        <v>5</v>
      </c>
    </row>
    <row r="128" spans="1:3" x14ac:dyDescent="0.2">
      <c r="A128">
        <v>126</v>
      </c>
      <c r="B128">
        <v>563</v>
      </c>
      <c r="C128">
        <v>7</v>
      </c>
    </row>
    <row r="129" spans="1:3" x14ac:dyDescent="0.2">
      <c r="A129">
        <v>127</v>
      </c>
      <c r="B129">
        <v>566</v>
      </c>
      <c r="C129">
        <v>5</v>
      </c>
    </row>
    <row r="130" spans="1:3" x14ac:dyDescent="0.2">
      <c r="A130">
        <v>128</v>
      </c>
      <c r="B130">
        <v>569</v>
      </c>
      <c r="C130">
        <v>5</v>
      </c>
    </row>
    <row r="131" spans="1:3" x14ac:dyDescent="0.2">
      <c r="A131">
        <v>129</v>
      </c>
      <c r="B131">
        <v>570</v>
      </c>
      <c r="C131">
        <v>10</v>
      </c>
    </row>
    <row r="132" spans="1:3" x14ac:dyDescent="0.2">
      <c r="A132">
        <v>130</v>
      </c>
      <c r="B132">
        <v>573</v>
      </c>
      <c r="C132">
        <v>17</v>
      </c>
    </row>
    <row r="133" spans="1:3" x14ac:dyDescent="0.2">
      <c r="A133">
        <v>131</v>
      </c>
      <c r="B133">
        <v>576</v>
      </c>
      <c r="C133">
        <v>6</v>
      </c>
    </row>
    <row r="134" spans="1:3" x14ac:dyDescent="0.2">
      <c r="A134">
        <v>132</v>
      </c>
      <c r="B134">
        <v>577</v>
      </c>
      <c r="C134">
        <v>10</v>
      </c>
    </row>
    <row r="135" spans="1:3" x14ac:dyDescent="0.2">
      <c r="A135">
        <v>133</v>
      </c>
      <c r="B135">
        <v>579</v>
      </c>
      <c r="C135">
        <v>5</v>
      </c>
    </row>
    <row r="136" spans="1:3" x14ac:dyDescent="0.2">
      <c r="A136">
        <v>134</v>
      </c>
      <c r="B136">
        <v>582</v>
      </c>
      <c r="C136">
        <v>9</v>
      </c>
    </row>
    <row r="137" spans="1:3" x14ac:dyDescent="0.2">
      <c r="A137">
        <v>135</v>
      </c>
      <c r="B137">
        <v>589</v>
      </c>
      <c r="C137">
        <v>4</v>
      </c>
    </row>
    <row r="138" spans="1:3" x14ac:dyDescent="0.2">
      <c r="A138">
        <v>136</v>
      </c>
      <c r="B138">
        <v>590</v>
      </c>
      <c r="C138">
        <v>7</v>
      </c>
    </row>
    <row r="139" spans="1:3" x14ac:dyDescent="0.2">
      <c r="A139">
        <v>137</v>
      </c>
      <c r="B139">
        <v>591</v>
      </c>
      <c r="C139">
        <v>4</v>
      </c>
    </row>
    <row r="140" spans="1:3" x14ac:dyDescent="0.2">
      <c r="A140">
        <v>138</v>
      </c>
      <c r="B140">
        <v>593</v>
      </c>
      <c r="C140">
        <v>10</v>
      </c>
    </row>
    <row r="141" spans="1:3" x14ac:dyDescent="0.2">
      <c r="A141">
        <v>139</v>
      </c>
      <c r="B141">
        <v>595</v>
      </c>
      <c r="C141">
        <v>6</v>
      </c>
    </row>
    <row r="142" spans="1:3" x14ac:dyDescent="0.2">
      <c r="A142">
        <v>140</v>
      </c>
      <c r="B142">
        <v>597</v>
      </c>
      <c r="C142">
        <v>4</v>
      </c>
    </row>
    <row r="143" spans="1:3" x14ac:dyDescent="0.2">
      <c r="A143">
        <v>141</v>
      </c>
      <c r="B143">
        <v>600</v>
      </c>
      <c r="C143">
        <v>15</v>
      </c>
    </row>
    <row r="144" spans="1:3" x14ac:dyDescent="0.2">
      <c r="A144">
        <v>142</v>
      </c>
      <c r="B144">
        <v>602</v>
      </c>
      <c r="C144">
        <v>4</v>
      </c>
    </row>
    <row r="145" spans="1:3" x14ac:dyDescent="0.2">
      <c r="A145">
        <v>143</v>
      </c>
      <c r="B145">
        <v>603</v>
      </c>
      <c r="C145">
        <v>6</v>
      </c>
    </row>
    <row r="146" spans="1:3" x14ac:dyDescent="0.2">
      <c r="A146">
        <v>144</v>
      </c>
      <c r="B146">
        <v>606</v>
      </c>
      <c r="C146">
        <v>4</v>
      </c>
    </row>
    <row r="147" spans="1:3" x14ac:dyDescent="0.2">
      <c r="A147">
        <v>145</v>
      </c>
      <c r="B147">
        <v>607</v>
      </c>
      <c r="C147">
        <v>9</v>
      </c>
    </row>
    <row r="148" spans="1:3" x14ac:dyDescent="0.2">
      <c r="A148">
        <v>146</v>
      </c>
      <c r="B148">
        <v>611</v>
      </c>
      <c r="C148">
        <v>4</v>
      </c>
    </row>
    <row r="149" spans="1:3" x14ac:dyDescent="0.2">
      <c r="A149">
        <v>147</v>
      </c>
      <c r="B149">
        <v>615</v>
      </c>
      <c r="C149">
        <v>13</v>
      </c>
    </row>
    <row r="150" spans="1:3" x14ac:dyDescent="0.2">
      <c r="A150">
        <v>148</v>
      </c>
      <c r="B150">
        <v>617</v>
      </c>
      <c r="C150">
        <v>6</v>
      </c>
    </row>
    <row r="151" spans="1:3" x14ac:dyDescent="0.2">
      <c r="A151">
        <v>149</v>
      </c>
      <c r="B151">
        <v>618</v>
      </c>
      <c r="C151">
        <v>13</v>
      </c>
    </row>
    <row r="152" spans="1:3" x14ac:dyDescent="0.2">
      <c r="A152">
        <v>150</v>
      </c>
      <c r="B152">
        <v>624</v>
      </c>
      <c r="C152">
        <v>4</v>
      </c>
    </row>
    <row r="153" spans="1:3" x14ac:dyDescent="0.2">
      <c r="A153">
        <v>151</v>
      </c>
      <c r="B153">
        <v>626</v>
      </c>
      <c r="C153">
        <v>4</v>
      </c>
    </row>
    <row r="154" spans="1:3" x14ac:dyDescent="0.2">
      <c r="A154">
        <v>152</v>
      </c>
      <c r="B154">
        <v>630</v>
      </c>
      <c r="C154">
        <v>16</v>
      </c>
    </row>
    <row r="155" spans="1:3" x14ac:dyDescent="0.2">
      <c r="A155">
        <v>153</v>
      </c>
      <c r="B155">
        <v>632</v>
      </c>
      <c r="C155">
        <v>8</v>
      </c>
    </row>
    <row r="156" spans="1:3" x14ac:dyDescent="0.2">
      <c r="A156">
        <v>154</v>
      </c>
      <c r="B156">
        <v>635</v>
      </c>
      <c r="C156">
        <v>4</v>
      </c>
    </row>
    <row r="157" spans="1:3" x14ac:dyDescent="0.2">
      <c r="A157">
        <v>155</v>
      </c>
      <c r="B157">
        <v>636</v>
      </c>
      <c r="C157">
        <v>14</v>
      </c>
    </row>
    <row r="158" spans="1:3" x14ac:dyDescent="0.2">
      <c r="A158">
        <v>156</v>
      </c>
      <c r="B158">
        <v>637</v>
      </c>
      <c r="C158">
        <v>5</v>
      </c>
    </row>
    <row r="159" spans="1:3" x14ac:dyDescent="0.2">
      <c r="A159">
        <v>157</v>
      </c>
      <c r="B159">
        <v>641</v>
      </c>
      <c r="C159">
        <v>4</v>
      </c>
    </row>
    <row r="160" spans="1:3" x14ac:dyDescent="0.2">
      <c r="A160">
        <v>158</v>
      </c>
      <c r="B160">
        <v>642</v>
      </c>
      <c r="C160">
        <v>4</v>
      </c>
    </row>
    <row r="161" spans="1:3" x14ac:dyDescent="0.2">
      <c r="A161">
        <v>159</v>
      </c>
      <c r="B161">
        <v>644</v>
      </c>
      <c r="C161">
        <v>6</v>
      </c>
    </row>
    <row r="162" spans="1:3" x14ac:dyDescent="0.2">
      <c r="A162">
        <v>160</v>
      </c>
      <c r="B162">
        <v>646</v>
      </c>
      <c r="C162">
        <v>3</v>
      </c>
    </row>
    <row r="163" spans="1:3" x14ac:dyDescent="0.2">
      <c r="A163">
        <v>161</v>
      </c>
      <c r="B163">
        <v>647</v>
      </c>
      <c r="C163">
        <v>4</v>
      </c>
    </row>
    <row r="164" spans="1:3" x14ac:dyDescent="0.2">
      <c r="A164">
        <v>162</v>
      </c>
      <c r="B164">
        <v>648</v>
      </c>
      <c r="C164">
        <v>4</v>
      </c>
    </row>
    <row r="165" spans="1:3" x14ac:dyDescent="0.2">
      <c r="A165">
        <v>163</v>
      </c>
      <c r="B165">
        <v>655</v>
      </c>
      <c r="C165">
        <v>4</v>
      </c>
    </row>
    <row r="166" spans="1:3" x14ac:dyDescent="0.2">
      <c r="A166">
        <v>164</v>
      </c>
      <c r="B166">
        <v>657</v>
      </c>
      <c r="C166">
        <v>18</v>
      </c>
    </row>
    <row r="167" spans="1:3" x14ac:dyDescent="0.2">
      <c r="A167">
        <v>165</v>
      </c>
      <c r="B167">
        <v>658</v>
      </c>
      <c r="C167">
        <v>4</v>
      </c>
    </row>
    <row r="168" spans="1:3" x14ac:dyDescent="0.2">
      <c r="A168">
        <v>166</v>
      </c>
      <c r="B168">
        <v>660</v>
      </c>
      <c r="C168">
        <v>14</v>
      </c>
    </row>
    <row r="169" spans="1:3" x14ac:dyDescent="0.2">
      <c r="A169">
        <v>167</v>
      </c>
      <c r="B169">
        <v>662</v>
      </c>
      <c r="C169">
        <v>4</v>
      </c>
    </row>
    <row r="170" spans="1:3" x14ac:dyDescent="0.2">
      <c r="A170">
        <v>168</v>
      </c>
      <c r="B170">
        <v>664</v>
      </c>
      <c r="C170">
        <v>3</v>
      </c>
    </row>
    <row r="171" spans="1:3" x14ac:dyDescent="0.2">
      <c r="A171">
        <v>169</v>
      </c>
      <c r="B171">
        <v>666</v>
      </c>
      <c r="C171">
        <v>8</v>
      </c>
    </row>
    <row r="172" spans="1:3" x14ac:dyDescent="0.2">
      <c r="A172">
        <v>170</v>
      </c>
      <c r="B172">
        <v>670</v>
      </c>
      <c r="C172">
        <v>10</v>
      </c>
    </row>
    <row r="173" spans="1:3" x14ac:dyDescent="0.2">
      <c r="A173">
        <v>171</v>
      </c>
      <c r="B173">
        <v>674</v>
      </c>
      <c r="C173">
        <v>7</v>
      </c>
    </row>
    <row r="174" spans="1:3" x14ac:dyDescent="0.2">
      <c r="A174">
        <v>172</v>
      </c>
      <c r="B174">
        <v>676</v>
      </c>
      <c r="C174">
        <v>4</v>
      </c>
    </row>
    <row r="175" spans="1:3" x14ac:dyDescent="0.2">
      <c r="A175">
        <v>173</v>
      </c>
      <c r="B175">
        <v>678</v>
      </c>
      <c r="C175">
        <v>9</v>
      </c>
    </row>
    <row r="176" spans="1:3" x14ac:dyDescent="0.2">
      <c r="A176">
        <v>174</v>
      </c>
      <c r="B176">
        <v>680</v>
      </c>
      <c r="C176">
        <v>4</v>
      </c>
    </row>
    <row r="177" spans="1:3" x14ac:dyDescent="0.2">
      <c r="A177">
        <v>175</v>
      </c>
      <c r="B177">
        <v>684</v>
      </c>
      <c r="C177">
        <v>14</v>
      </c>
    </row>
    <row r="178" spans="1:3" x14ac:dyDescent="0.2">
      <c r="A178">
        <v>176</v>
      </c>
      <c r="B178">
        <v>685</v>
      </c>
      <c r="C178">
        <v>3</v>
      </c>
    </row>
    <row r="179" spans="1:3" x14ac:dyDescent="0.2">
      <c r="A179">
        <v>177</v>
      </c>
      <c r="B179">
        <v>690</v>
      </c>
      <c r="C179">
        <v>14</v>
      </c>
    </row>
    <row r="180" spans="1:3" x14ac:dyDescent="0.2">
      <c r="A180">
        <v>178</v>
      </c>
      <c r="B180">
        <v>692</v>
      </c>
      <c r="C180">
        <v>7</v>
      </c>
    </row>
    <row r="181" spans="1:3" x14ac:dyDescent="0.2">
      <c r="A181">
        <v>179</v>
      </c>
      <c r="B181">
        <v>695</v>
      </c>
      <c r="C181">
        <v>4</v>
      </c>
    </row>
    <row r="182" spans="1:3" x14ac:dyDescent="0.2">
      <c r="A182">
        <v>180</v>
      </c>
      <c r="B182">
        <v>697</v>
      </c>
      <c r="C182">
        <v>5</v>
      </c>
    </row>
    <row r="183" spans="1:3" x14ac:dyDescent="0.2">
      <c r="A183">
        <v>181</v>
      </c>
      <c r="B183">
        <v>699</v>
      </c>
      <c r="C183">
        <v>4</v>
      </c>
    </row>
    <row r="184" spans="1:3" x14ac:dyDescent="0.2">
      <c r="A184">
        <v>182</v>
      </c>
      <c r="B184">
        <v>700</v>
      </c>
      <c r="C184">
        <v>15</v>
      </c>
    </row>
    <row r="185" spans="1:3" x14ac:dyDescent="0.2">
      <c r="A185">
        <v>183</v>
      </c>
      <c r="B185">
        <v>702</v>
      </c>
      <c r="C185">
        <v>6</v>
      </c>
    </row>
    <row r="186" spans="1:3" x14ac:dyDescent="0.2">
      <c r="A186">
        <v>184</v>
      </c>
      <c r="B186">
        <v>706</v>
      </c>
      <c r="C186">
        <v>4</v>
      </c>
    </row>
    <row r="187" spans="1:3" x14ac:dyDescent="0.2">
      <c r="A187">
        <v>185</v>
      </c>
      <c r="B187">
        <v>708</v>
      </c>
      <c r="C187">
        <v>4</v>
      </c>
    </row>
    <row r="188" spans="1:3" x14ac:dyDescent="0.2">
      <c r="A188">
        <v>186</v>
      </c>
      <c r="B188">
        <v>711</v>
      </c>
      <c r="C188">
        <v>6</v>
      </c>
    </row>
    <row r="189" spans="1:3" x14ac:dyDescent="0.2">
      <c r="A189">
        <v>187</v>
      </c>
      <c r="B189">
        <v>713</v>
      </c>
      <c r="C189">
        <v>6</v>
      </c>
    </row>
    <row r="190" spans="1:3" x14ac:dyDescent="0.2">
      <c r="A190">
        <v>188</v>
      </c>
      <c r="B190">
        <v>715</v>
      </c>
      <c r="C190">
        <v>4</v>
      </c>
    </row>
    <row r="191" spans="1:3" x14ac:dyDescent="0.2">
      <c r="A191">
        <v>189</v>
      </c>
      <c r="B191">
        <v>720</v>
      </c>
      <c r="C191">
        <v>10</v>
      </c>
    </row>
    <row r="192" spans="1:3" x14ac:dyDescent="0.2">
      <c r="A192">
        <v>190</v>
      </c>
      <c r="B192">
        <v>721</v>
      </c>
      <c r="C192">
        <v>12</v>
      </c>
    </row>
    <row r="193" spans="1:3" x14ac:dyDescent="0.2">
      <c r="A193">
        <v>191</v>
      </c>
      <c r="B193">
        <v>722</v>
      </c>
      <c r="C193">
        <v>7</v>
      </c>
    </row>
    <row r="194" spans="1:3" x14ac:dyDescent="0.2">
      <c r="A194">
        <v>192</v>
      </c>
      <c r="B194">
        <v>724</v>
      </c>
      <c r="C194">
        <v>5</v>
      </c>
    </row>
    <row r="195" spans="1:3" x14ac:dyDescent="0.2">
      <c r="A195">
        <v>193</v>
      </c>
      <c r="B195">
        <v>725</v>
      </c>
      <c r="C195">
        <v>8</v>
      </c>
    </row>
    <row r="196" spans="1:3" x14ac:dyDescent="0.2">
      <c r="A196">
        <v>194</v>
      </c>
      <c r="B196">
        <v>726</v>
      </c>
      <c r="C196">
        <v>3</v>
      </c>
    </row>
    <row r="197" spans="1:3" x14ac:dyDescent="0.2">
      <c r="A197">
        <v>195</v>
      </c>
      <c r="B197">
        <v>729</v>
      </c>
      <c r="C197">
        <v>4</v>
      </c>
    </row>
    <row r="198" spans="1:3" x14ac:dyDescent="0.2">
      <c r="A198">
        <v>196</v>
      </c>
      <c r="B198">
        <v>730</v>
      </c>
      <c r="C198">
        <v>3</v>
      </c>
    </row>
    <row r="199" spans="1:3" x14ac:dyDescent="0.2">
      <c r="A199">
        <v>197</v>
      </c>
      <c r="B199">
        <v>732</v>
      </c>
      <c r="C199">
        <v>4</v>
      </c>
    </row>
    <row r="200" spans="1:3" x14ac:dyDescent="0.2">
      <c r="A200">
        <v>198</v>
      </c>
      <c r="B200">
        <v>735</v>
      </c>
      <c r="C200">
        <v>4</v>
      </c>
    </row>
    <row r="201" spans="1:3" x14ac:dyDescent="0.2">
      <c r="A201">
        <v>199</v>
      </c>
      <c r="B201">
        <v>737</v>
      </c>
      <c r="C201">
        <v>5</v>
      </c>
    </row>
    <row r="202" spans="1:3" x14ac:dyDescent="0.2">
      <c r="A202">
        <v>200</v>
      </c>
      <c r="B202">
        <v>740</v>
      </c>
      <c r="C202">
        <v>7</v>
      </c>
    </row>
    <row r="203" spans="1:3" x14ac:dyDescent="0.2">
      <c r="A203">
        <v>201</v>
      </c>
      <c r="B203">
        <v>742</v>
      </c>
      <c r="C203">
        <v>13</v>
      </c>
    </row>
    <row r="204" spans="1:3" x14ac:dyDescent="0.2">
      <c r="A204">
        <v>202</v>
      </c>
      <c r="B204">
        <v>745</v>
      </c>
      <c r="C204">
        <v>3</v>
      </c>
    </row>
    <row r="205" spans="1:3" x14ac:dyDescent="0.2">
      <c r="A205">
        <v>203</v>
      </c>
      <c r="B205">
        <v>750</v>
      </c>
      <c r="C205">
        <v>16</v>
      </c>
    </row>
    <row r="206" spans="1:3" x14ac:dyDescent="0.2">
      <c r="A206">
        <v>204</v>
      </c>
      <c r="B206">
        <v>751</v>
      </c>
      <c r="C206">
        <v>5</v>
      </c>
    </row>
    <row r="207" spans="1:3" x14ac:dyDescent="0.2">
      <c r="A207">
        <v>205</v>
      </c>
      <c r="B207">
        <v>752</v>
      </c>
      <c r="C207">
        <v>7</v>
      </c>
    </row>
    <row r="208" spans="1:3" x14ac:dyDescent="0.2">
      <c r="A208">
        <v>206</v>
      </c>
      <c r="B208">
        <v>755</v>
      </c>
      <c r="C208">
        <v>4</v>
      </c>
    </row>
    <row r="209" spans="1:3" x14ac:dyDescent="0.2">
      <c r="A209">
        <v>207</v>
      </c>
      <c r="B209">
        <v>757</v>
      </c>
      <c r="C209">
        <v>4</v>
      </c>
    </row>
    <row r="210" spans="1:3" x14ac:dyDescent="0.2">
      <c r="A210">
        <v>208</v>
      </c>
      <c r="B210">
        <v>758</v>
      </c>
      <c r="C210">
        <v>3</v>
      </c>
    </row>
    <row r="211" spans="1:3" x14ac:dyDescent="0.2">
      <c r="A211">
        <v>209</v>
      </c>
      <c r="B211">
        <v>759</v>
      </c>
      <c r="C211">
        <v>4</v>
      </c>
    </row>
    <row r="212" spans="1:3" x14ac:dyDescent="0.2">
      <c r="A212">
        <v>210</v>
      </c>
      <c r="B212">
        <v>763</v>
      </c>
      <c r="C212">
        <v>8</v>
      </c>
    </row>
    <row r="213" spans="1:3" x14ac:dyDescent="0.2">
      <c r="A213">
        <v>211</v>
      </c>
      <c r="B213">
        <v>764</v>
      </c>
      <c r="C213">
        <v>11</v>
      </c>
    </row>
    <row r="214" spans="1:3" x14ac:dyDescent="0.2">
      <c r="A214">
        <v>212</v>
      </c>
      <c r="B214">
        <v>766</v>
      </c>
      <c r="C214">
        <v>4</v>
      </c>
    </row>
    <row r="215" spans="1:3" x14ac:dyDescent="0.2">
      <c r="A215">
        <v>213</v>
      </c>
      <c r="B215">
        <v>768</v>
      </c>
      <c r="C215">
        <v>6</v>
      </c>
    </row>
    <row r="216" spans="1:3" x14ac:dyDescent="0.2">
      <c r="A216">
        <v>214</v>
      </c>
      <c r="B216">
        <v>771</v>
      </c>
      <c r="C216">
        <v>3</v>
      </c>
    </row>
    <row r="217" spans="1:3" x14ac:dyDescent="0.2">
      <c r="A217">
        <v>215</v>
      </c>
      <c r="B217">
        <v>774</v>
      </c>
      <c r="C217">
        <v>3</v>
      </c>
    </row>
    <row r="218" spans="1:3" x14ac:dyDescent="0.2">
      <c r="A218">
        <v>216</v>
      </c>
      <c r="B218">
        <v>778</v>
      </c>
      <c r="C218">
        <v>8</v>
      </c>
    </row>
    <row r="219" spans="1:3" x14ac:dyDescent="0.2">
      <c r="A219">
        <v>217</v>
      </c>
      <c r="B219">
        <v>780</v>
      </c>
      <c r="C219">
        <v>13</v>
      </c>
    </row>
    <row r="220" spans="1:3" x14ac:dyDescent="0.2">
      <c r="A220">
        <v>218</v>
      </c>
      <c r="B220">
        <v>782</v>
      </c>
      <c r="C220">
        <v>8</v>
      </c>
    </row>
    <row r="221" spans="1:3" x14ac:dyDescent="0.2">
      <c r="A221">
        <v>219</v>
      </c>
      <c r="B221">
        <v>785</v>
      </c>
      <c r="C221">
        <v>13</v>
      </c>
    </row>
    <row r="222" spans="1:3" x14ac:dyDescent="0.2">
      <c r="A222">
        <v>220</v>
      </c>
      <c r="B222">
        <v>787</v>
      </c>
      <c r="C222">
        <v>6</v>
      </c>
    </row>
    <row r="223" spans="1:3" x14ac:dyDescent="0.2">
      <c r="A223">
        <v>221</v>
      </c>
      <c r="B223">
        <v>789</v>
      </c>
      <c r="C223">
        <v>4</v>
      </c>
    </row>
    <row r="224" spans="1:3" x14ac:dyDescent="0.2">
      <c r="A224">
        <v>222</v>
      </c>
      <c r="B224">
        <v>792</v>
      </c>
      <c r="C224">
        <v>11</v>
      </c>
    </row>
    <row r="225" spans="1:3" x14ac:dyDescent="0.2">
      <c r="A225">
        <v>223</v>
      </c>
      <c r="B225">
        <v>794</v>
      </c>
      <c r="C225">
        <v>3</v>
      </c>
    </row>
    <row r="226" spans="1:3" x14ac:dyDescent="0.2">
      <c r="A226">
        <v>224</v>
      </c>
      <c r="B226">
        <v>797</v>
      </c>
      <c r="C226">
        <v>3</v>
      </c>
    </row>
    <row r="227" spans="1:3" x14ac:dyDescent="0.2">
      <c r="A227">
        <v>225</v>
      </c>
      <c r="B227">
        <v>798</v>
      </c>
      <c r="C227">
        <v>3</v>
      </c>
    </row>
    <row r="228" spans="1:3" x14ac:dyDescent="0.2">
      <c r="A228">
        <v>226</v>
      </c>
      <c r="B228">
        <v>800</v>
      </c>
      <c r="C228">
        <v>3</v>
      </c>
    </row>
    <row r="229" spans="1:3" x14ac:dyDescent="0.2">
      <c r="A229">
        <v>227</v>
      </c>
      <c r="B229">
        <v>804</v>
      </c>
      <c r="C229">
        <v>4</v>
      </c>
    </row>
    <row r="230" spans="1:3" x14ac:dyDescent="0.2">
      <c r="A230">
        <v>228</v>
      </c>
      <c r="B230">
        <v>806</v>
      </c>
      <c r="C230">
        <v>7</v>
      </c>
    </row>
    <row r="231" spans="1:3" x14ac:dyDescent="0.2">
      <c r="A231">
        <v>229</v>
      </c>
      <c r="B231">
        <v>807</v>
      </c>
      <c r="C231">
        <v>13</v>
      </c>
    </row>
    <row r="232" spans="1:3" x14ac:dyDescent="0.2">
      <c r="A232">
        <v>230</v>
      </c>
      <c r="B232">
        <v>810</v>
      </c>
      <c r="C232">
        <v>11</v>
      </c>
    </row>
    <row r="233" spans="1:3" x14ac:dyDescent="0.2">
      <c r="A233">
        <v>231</v>
      </c>
      <c r="B233">
        <v>812</v>
      </c>
      <c r="C233">
        <v>3</v>
      </c>
    </row>
    <row r="234" spans="1:3" x14ac:dyDescent="0.2">
      <c r="A234">
        <v>232</v>
      </c>
      <c r="B234">
        <v>814</v>
      </c>
      <c r="C234">
        <v>3</v>
      </c>
    </row>
    <row r="235" spans="1:3" x14ac:dyDescent="0.2">
      <c r="A235">
        <v>233</v>
      </c>
      <c r="B235">
        <v>816</v>
      </c>
      <c r="C235">
        <v>6</v>
      </c>
    </row>
    <row r="236" spans="1:3" x14ac:dyDescent="0.2">
      <c r="A236">
        <v>234</v>
      </c>
      <c r="B236">
        <v>818</v>
      </c>
      <c r="C236">
        <v>7</v>
      </c>
    </row>
    <row r="237" spans="1:3" x14ac:dyDescent="0.2">
      <c r="A237">
        <v>235</v>
      </c>
      <c r="B237">
        <v>819</v>
      </c>
      <c r="C237">
        <v>3</v>
      </c>
    </row>
    <row r="238" spans="1:3" x14ac:dyDescent="0.2">
      <c r="A238">
        <v>236</v>
      </c>
      <c r="B238">
        <v>823</v>
      </c>
      <c r="C238">
        <v>5</v>
      </c>
    </row>
    <row r="239" spans="1:3" x14ac:dyDescent="0.2">
      <c r="A239">
        <v>237</v>
      </c>
      <c r="B239">
        <v>825</v>
      </c>
      <c r="C239">
        <v>3</v>
      </c>
    </row>
    <row r="240" spans="1:3" x14ac:dyDescent="0.2">
      <c r="A240">
        <v>238</v>
      </c>
      <c r="B240">
        <v>827</v>
      </c>
      <c r="C240">
        <v>8</v>
      </c>
    </row>
    <row r="241" spans="1:3" x14ac:dyDescent="0.2">
      <c r="A241">
        <v>239</v>
      </c>
      <c r="B241">
        <v>829</v>
      </c>
      <c r="C241">
        <v>5</v>
      </c>
    </row>
    <row r="242" spans="1:3" x14ac:dyDescent="0.2">
      <c r="A242">
        <v>240</v>
      </c>
      <c r="B242">
        <v>831</v>
      </c>
      <c r="C242">
        <v>4</v>
      </c>
    </row>
    <row r="243" spans="1:3" x14ac:dyDescent="0.2">
      <c r="A243">
        <v>241</v>
      </c>
      <c r="B243">
        <v>833</v>
      </c>
      <c r="C243">
        <v>4</v>
      </c>
    </row>
    <row r="244" spans="1:3" x14ac:dyDescent="0.2">
      <c r="A244">
        <v>242</v>
      </c>
      <c r="B244">
        <v>834</v>
      </c>
      <c r="C244">
        <v>3</v>
      </c>
    </row>
    <row r="245" spans="1:3" x14ac:dyDescent="0.2">
      <c r="A245">
        <v>243</v>
      </c>
      <c r="B245">
        <v>835</v>
      </c>
      <c r="C245">
        <v>3</v>
      </c>
    </row>
    <row r="246" spans="1:3" x14ac:dyDescent="0.2">
      <c r="A246">
        <v>244</v>
      </c>
      <c r="B246">
        <v>836</v>
      </c>
      <c r="C246">
        <v>2</v>
      </c>
    </row>
    <row r="247" spans="1:3" x14ac:dyDescent="0.2">
      <c r="A247">
        <v>245</v>
      </c>
      <c r="B247">
        <v>840</v>
      </c>
      <c r="C247">
        <v>11</v>
      </c>
    </row>
    <row r="248" spans="1:3" x14ac:dyDescent="0.2">
      <c r="A248">
        <v>246</v>
      </c>
      <c r="B248">
        <v>842</v>
      </c>
      <c r="C248">
        <v>3</v>
      </c>
    </row>
    <row r="249" spans="1:3" x14ac:dyDescent="0.2">
      <c r="A249">
        <v>247</v>
      </c>
      <c r="B249">
        <v>844</v>
      </c>
      <c r="C249">
        <v>5</v>
      </c>
    </row>
    <row r="250" spans="1:3" x14ac:dyDescent="0.2">
      <c r="A250">
        <v>248</v>
      </c>
      <c r="B250">
        <v>845</v>
      </c>
      <c r="C250">
        <v>4</v>
      </c>
    </row>
    <row r="251" spans="1:3" x14ac:dyDescent="0.2">
      <c r="A251">
        <v>249</v>
      </c>
      <c r="B251">
        <v>846</v>
      </c>
      <c r="C251">
        <v>3</v>
      </c>
    </row>
    <row r="252" spans="1:3" x14ac:dyDescent="0.2">
      <c r="A252">
        <v>250</v>
      </c>
      <c r="B252">
        <v>848</v>
      </c>
      <c r="C252">
        <v>8</v>
      </c>
    </row>
    <row r="253" spans="1:3" x14ac:dyDescent="0.2">
      <c r="A253">
        <v>251</v>
      </c>
      <c r="B253">
        <v>849</v>
      </c>
      <c r="C253">
        <v>6</v>
      </c>
    </row>
    <row r="254" spans="1:3" x14ac:dyDescent="0.2">
      <c r="A254">
        <v>252</v>
      </c>
      <c r="B254">
        <v>852</v>
      </c>
      <c r="C254">
        <v>3</v>
      </c>
    </row>
    <row r="255" spans="1:3" x14ac:dyDescent="0.2">
      <c r="A255">
        <v>253</v>
      </c>
      <c r="B255">
        <v>853</v>
      </c>
      <c r="C255">
        <v>4</v>
      </c>
    </row>
    <row r="256" spans="1:3" x14ac:dyDescent="0.2">
      <c r="A256">
        <v>254</v>
      </c>
      <c r="B256">
        <v>858</v>
      </c>
      <c r="C256">
        <v>3</v>
      </c>
    </row>
    <row r="257" spans="1:3" x14ac:dyDescent="0.2">
      <c r="A257">
        <v>255</v>
      </c>
      <c r="B257">
        <v>859</v>
      </c>
      <c r="C257">
        <v>9</v>
      </c>
    </row>
    <row r="258" spans="1:3" x14ac:dyDescent="0.2">
      <c r="A258">
        <v>256</v>
      </c>
      <c r="B258">
        <v>863</v>
      </c>
      <c r="C258">
        <v>2</v>
      </c>
    </row>
    <row r="259" spans="1:3" x14ac:dyDescent="0.2">
      <c r="A259">
        <v>257</v>
      </c>
      <c r="B259">
        <v>865</v>
      </c>
      <c r="C259">
        <v>5</v>
      </c>
    </row>
    <row r="260" spans="1:3" x14ac:dyDescent="0.2">
      <c r="A260">
        <v>258</v>
      </c>
      <c r="B260">
        <v>870</v>
      </c>
      <c r="C260">
        <v>15</v>
      </c>
    </row>
    <row r="261" spans="1:3" x14ac:dyDescent="0.2">
      <c r="A261">
        <v>259</v>
      </c>
      <c r="B261">
        <v>872</v>
      </c>
      <c r="C261">
        <v>10</v>
      </c>
    </row>
    <row r="262" spans="1:3" x14ac:dyDescent="0.2">
      <c r="A262">
        <v>260</v>
      </c>
      <c r="B262">
        <v>873</v>
      </c>
      <c r="C262">
        <v>2</v>
      </c>
    </row>
    <row r="263" spans="1:3" x14ac:dyDescent="0.2">
      <c r="A263">
        <v>261</v>
      </c>
      <c r="B263">
        <v>874</v>
      </c>
      <c r="C263">
        <v>7</v>
      </c>
    </row>
    <row r="264" spans="1:3" x14ac:dyDescent="0.2">
      <c r="A264">
        <v>262</v>
      </c>
      <c r="B264">
        <v>876</v>
      </c>
      <c r="C264">
        <v>3</v>
      </c>
    </row>
    <row r="265" spans="1:3" x14ac:dyDescent="0.2">
      <c r="A265">
        <v>263</v>
      </c>
      <c r="B265">
        <v>878</v>
      </c>
      <c r="C265">
        <v>2</v>
      </c>
    </row>
    <row r="266" spans="1:3" x14ac:dyDescent="0.2">
      <c r="A266">
        <v>264</v>
      </c>
      <c r="B266">
        <v>882</v>
      </c>
      <c r="C266">
        <v>7</v>
      </c>
    </row>
    <row r="267" spans="1:3" x14ac:dyDescent="0.2">
      <c r="A267">
        <v>265</v>
      </c>
      <c r="B267">
        <v>885</v>
      </c>
      <c r="C267">
        <v>4</v>
      </c>
    </row>
    <row r="268" spans="1:3" x14ac:dyDescent="0.2">
      <c r="A268">
        <v>266</v>
      </c>
      <c r="B268">
        <v>886</v>
      </c>
      <c r="C268">
        <v>2</v>
      </c>
    </row>
    <row r="269" spans="1:3" x14ac:dyDescent="0.2">
      <c r="A269">
        <v>267</v>
      </c>
      <c r="B269">
        <v>888</v>
      </c>
      <c r="C269">
        <v>2</v>
      </c>
    </row>
    <row r="270" spans="1:3" x14ac:dyDescent="0.2">
      <c r="A270">
        <v>268</v>
      </c>
      <c r="B270">
        <v>890</v>
      </c>
      <c r="C270">
        <v>8</v>
      </c>
    </row>
    <row r="271" spans="1:3" x14ac:dyDescent="0.2">
      <c r="A271">
        <v>269</v>
      </c>
      <c r="B271">
        <v>891</v>
      </c>
      <c r="C271">
        <v>5</v>
      </c>
    </row>
    <row r="272" spans="1:3" x14ac:dyDescent="0.2">
      <c r="A272">
        <v>270</v>
      </c>
      <c r="B272">
        <v>894</v>
      </c>
      <c r="C272">
        <v>5</v>
      </c>
    </row>
    <row r="273" spans="1:3" x14ac:dyDescent="0.2">
      <c r="A273">
        <v>271</v>
      </c>
      <c r="B273">
        <v>898</v>
      </c>
      <c r="C273">
        <v>3</v>
      </c>
    </row>
    <row r="274" spans="1:3" x14ac:dyDescent="0.2">
      <c r="A274">
        <v>272</v>
      </c>
      <c r="B274">
        <v>900</v>
      </c>
      <c r="C274">
        <v>13</v>
      </c>
    </row>
    <row r="275" spans="1:3" x14ac:dyDescent="0.2">
      <c r="A275">
        <v>273</v>
      </c>
      <c r="B275">
        <v>901</v>
      </c>
      <c r="C275">
        <v>3</v>
      </c>
    </row>
    <row r="276" spans="1:3" x14ac:dyDescent="0.2">
      <c r="A276">
        <v>274</v>
      </c>
      <c r="B276">
        <v>902</v>
      </c>
      <c r="C276">
        <v>4</v>
      </c>
    </row>
    <row r="277" spans="1:3" x14ac:dyDescent="0.2">
      <c r="A277">
        <v>275</v>
      </c>
      <c r="B277">
        <v>904</v>
      </c>
      <c r="C277">
        <v>2</v>
      </c>
    </row>
    <row r="278" spans="1:3" x14ac:dyDescent="0.2">
      <c r="A278">
        <v>276</v>
      </c>
      <c r="B278">
        <v>906</v>
      </c>
      <c r="C278">
        <v>3</v>
      </c>
    </row>
    <row r="279" spans="1:3" x14ac:dyDescent="0.2">
      <c r="A279">
        <v>277</v>
      </c>
      <c r="B279">
        <v>907</v>
      </c>
      <c r="C279">
        <v>2</v>
      </c>
    </row>
    <row r="280" spans="1:3" x14ac:dyDescent="0.2">
      <c r="A280">
        <v>278</v>
      </c>
      <c r="B280">
        <v>910</v>
      </c>
      <c r="C280">
        <v>2</v>
      </c>
    </row>
    <row r="281" spans="1:3" x14ac:dyDescent="0.2">
      <c r="A281">
        <v>279</v>
      </c>
      <c r="B281">
        <v>912</v>
      </c>
      <c r="C281">
        <v>11</v>
      </c>
    </row>
    <row r="282" spans="1:3" x14ac:dyDescent="0.2">
      <c r="A282">
        <v>280</v>
      </c>
      <c r="B282">
        <v>913</v>
      </c>
      <c r="C282">
        <v>2</v>
      </c>
    </row>
    <row r="283" spans="1:3" x14ac:dyDescent="0.2">
      <c r="A283">
        <v>281</v>
      </c>
      <c r="B283">
        <v>914</v>
      </c>
      <c r="C283">
        <v>3</v>
      </c>
    </row>
    <row r="284" spans="1:3" x14ac:dyDescent="0.2">
      <c r="A284">
        <v>282</v>
      </c>
      <c r="B284">
        <v>915</v>
      </c>
      <c r="C284">
        <v>2</v>
      </c>
    </row>
    <row r="285" spans="1:3" x14ac:dyDescent="0.2">
      <c r="A285">
        <v>283</v>
      </c>
      <c r="B285">
        <v>917</v>
      </c>
      <c r="C285">
        <v>2</v>
      </c>
    </row>
    <row r="286" spans="1:3" x14ac:dyDescent="0.2">
      <c r="A286">
        <v>284</v>
      </c>
      <c r="B286">
        <v>918</v>
      </c>
      <c r="C286">
        <v>3</v>
      </c>
    </row>
    <row r="287" spans="1:3" x14ac:dyDescent="0.2">
      <c r="A287">
        <v>285</v>
      </c>
      <c r="B287">
        <v>920</v>
      </c>
      <c r="C287">
        <v>2</v>
      </c>
    </row>
    <row r="288" spans="1:3" x14ac:dyDescent="0.2">
      <c r="A288">
        <v>286</v>
      </c>
      <c r="B288">
        <v>924</v>
      </c>
      <c r="C288">
        <v>5</v>
      </c>
    </row>
    <row r="289" spans="1:3" x14ac:dyDescent="0.2">
      <c r="A289">
        <v>287</v>
      </c>
      <c r="B289">
        <v>926</v>
      </c>
      <c r="C289">
        <v>4</v>
      </c>
    </row>
    <row r="290" spans="1:3" x14ac:dyDescent="0.2">
      <c r="A290">
        <v>288</v>
      </c>
      <c r="B290">
        <v>930</v>
      </c>
      <c r="C290">
        <v>10</v>
      </c>
    </row>
    <row r="291" spans="1:3" x14ac:dyDescent="0.2">
      <c r="A291">
        <v>289</v>
      </c>
      <c r="B291">
        <v>931</v>
      </c>
      <c r="C291">
        <v>7</v>
      </c>
    </row>
    <row r="292" spans="1:3" x14ac:dyDescent="0.2">
      <c r="A292">
        <v>290</v>
      </c>
      <c r="B292">
        <v>933</v>
      </c>
      <c r="C292">
        <v>5</v>
      </c>
    </row>
    <row r="293" spans="1:3" x14ac:dyDescent="0.2">
      <c r="A293">
        <v>291</v>
      </c>
      <c r="B293">
        <v>934</v>
      </c>
      <c r="C293">
        <v>5</v>
      </c>
    </row>
    <row r="294" spans="1:3" x14ac:dyDescent="0.2">
      <c r="A294">
        <v>292</v>
      </c>
      <c r="B294">
        <v>937</v>
      </c>
      <c r="C294">
        <v>5</v>
      </c>
    </row>
    <row r="295" spans="1:3" x14ac:dyDescent="0.2">
      <c r="A295">
        <v>293</v>
      </c>
      <c r="B295">
        <v>939</v>
      </c>
      <c r="C295">
        <v>4</v>
      </c>
    </row>
    <row r="296" spans="1:3" x14ac:dyDescent="0.2">
      <c r="A296">
        <v>294</v>
      </c>
      <c r="B296">
        <v>941</v>
      </c>
      <c r="C296">
        <v>3</v>
      </c>
    </row>
    <row r="297" spans="1:3" x14ac:dyDescent="0.2">
      <c r="A297">
        <v>295</v>
      </c>
      <c r="B297">
        <v>942</v>
      </c>
      <c r="C297">
        <v>5</v>
      </c>
    </row>
    <row r="298" spans="1:3" x14ac:dyDescent="0.2">
      <c r="A298">
        <v>296</v>
      </c>
      <c r="B298">
        <v>947</v>
      </c>
      <c r="C298">
        <v>2</v>
      </c>
    </row>
    <row r="299" spans="1:3" x14ac:dyDescent="0.2">
      <c r="A299">
        <v>297</v>
      </c>
      <c r="B299">
        <v>948</v>
      </c>
      <c r="C299">
        <v>5</v>
      </c>
    </row>
    <row r="300" spans="1:3" x14ac:dyDescent="0.2">
      <c r="A300">
        <v>298</v>
      </c>
      <c r="B300">
        <v>952</v>
      </c>
      <c r="C300">
        <v>2</v>
      </c>
    </row>
    <row r="301" spans="1:3" x14ac:dyDescent="0.2">
      <c r="A301">
        <v>299</v>
      </c>
      <c r="B301">
        <v>953</v>
      </c>
      <c r="C301">
        <v>4</v>
      </c>
    </row>
    <row r="302" spans="1:3" x14ac:dyDescent="0.2">
      <c r="A302">
        <v>300</v>
      </c>
      <c r="B302">
        <v>954</v>
      </c>
      <c r="C302">
        <v>6</v>
      </c>
    </row>
    <row r="303" spans="1:3" x14ac:dyDescent="0.2">
      <c r="A303">
        <v>301</v>
      </c>
      <c r="B303">
        <v>956</v>
      </c>
      <c r="C303">
        <v>3</v>
      </c>
    </row>
    <row r="304" spans="1:3" x14ac:dyDescent="0.2">
      <c r="A304">
        <v>302</v>
      </c>
      <c r="B304">
        <v>957</v>
      </c>
      <c r="C304">
        <v>1</v>
      </c>
    </row>
    <row r="305" spans="1:3" x14ac:dyDescent="0.2">
      <c r="A305">
        <v>303</v>
      </c>
      <c r="B305">
        <v>958</v>
      </c>
      <c r="C305">
        <v>2</v>
      </c>
    </row>
    <row r="306" spans="1:3" x14ac:dyDescent="0.2">
      <c r="A306">
        <v>304</v>
      </c>
      <c r="B306">
        <v>960</v>
      </c>
      <c r="C306">
        <v>13</v>
      </c>
    </row>
    <row r="307" spans="1:3" x14ac:dyDescent="0.2">
      <c r="A307">
        <v>305</v>
      </c>
      <c r="B307">
        <v>961</v>
      </c>
      <c r="C307">
        <v>2</v>
      </c>
    </row>
    <row r="308" spans="1:3" x14ac:dyDescent="0.2">
      <c r="A308">
        <v>306</v>
      </c>
      <c r="B308">
        <v>964</v>
      </c>
      <c r="C308">
        <v>2</v>
      </c>
    </row>
    <row r="309" spans="1:3" x14ac:dyDescent="0.2">
      <c r="A309">
        <v>307</v>
      </c>
      <c r="B309">
        <v>966</v>
      </c>
      <c r="C309">
        <v>5</v>
      </c>
    </row>
    <row r="310" spans="1:3" x14ac:dyDescent="0.2">
      <c r="A310">
        <v>308</v>
      </c>
      <c r="B310">
        <v>967</v>
      </c>
      <c r="C310">
        <v>3</v>
      </c>
    </row>
    <row r="311" spans="1:3" x14ac:dyDescent="0.2">
      <c r="A311">
        <v>309</v>
      </c>
      <c r="B311">
        <v>968</v>
      </c>
      <c r="C311">
        <v>2</v>
      </c>
    </row>
    <row r="312" spans="1:3" x14ac:dyDescent="0.2">
      <c r="A312">
        <v>310</v>
      </c>
      <c r="B312">
        <v>969</v>
      </c>
      <c r="C312">
        <v>2</v>
      </c>
    </row>
    <row r="313" spans="1:3" x14ac:dyDescent="0.2">
      <c r="A313">
        <v>311</v>
      </c>
      <c r="B313">
        <v>971</v>
      </c>
      <c r="C313">
        <v>2</v>
      </c>
    </row>
    <row r="314" spans="1:3" x14ac:dyDescent="0.2">
      <c r="A314">
        <v>312</v>
      </c>
      <c r="B314">
        <v>973</v>
      </c>
      <c r="C314">
        <v>1</v>
      </c>
    </row>
    <row r="315" spans="1:3" x14ac:dyDescent="0.2">
      <c r="A315">
        <v>313</v>
      </c>
      <c r="B315">
        <v>975</v>
      </c>
      <c r="C315">
        <v>4</v>
      </c>
    </row>
    <row r="316" spans="1:3" x14ac:dyDescent="0.2">
      <c r="A316">
        <v>314</v>
      </c>
      <c r="B316">
        <v>976</v>
      </c>
      <c r="C316">
        <v>5</v>
      </c>
    </row>
    <row r="317" spans="1:3" x14ac:dyDescent="0.2">
      <c r="A317">
        <v>315</v>
      </c>
      <c r="B317">
        <v>977</v>
      </c>
      <c r="C317">
        <v>2</v>
      </c>
    </row>
    <row r="318" spans="1:3" x14ac:dyDescent="0.2">
      <c r="A318">
        <v>316</v>
      </c>
      <c r="B318">
        <v>979</v>
      </c>
      <c r="C318">
        <v>5</v>
      </c>
    </row>
    <row r="319" spans="1:3" x14ac:dyDescent="0.2">
      <c r="A319">
        <v>317</v>
      </c>
      <c r="B319">
        <v>980</v>
      </c>
      <c r="C319">
        <v>2</v>
      </c>
    </row>
    <row r="320" spans="1:3" x14ac:dyDescent="0.2">
      <c r="A320">
        <v>318</v>
      </c>
      <c r="B320">
        <v>982</v>
      </c>
      <c r="C320">
        <v>3</v>
      </c>
    </row>
    <row r="321" spans="1:3" x14ac:dyDescent="0.2">
      <c r="A321">
        <v>319</v>
      </c>
      <c r="B321">
        <v>984</v>
      </c>
      <c r="C321">
        <v>3</v>
      </c>
    </row>
    <row r="322" spans="1:3" x14ac:dyDescent="0.2">
      <c r="A322">
        <v>320</v>
      </c>
      <c r="B322">
        <v>986</v>
      </c>
      <c r="C322">
        <v>2</v>
      </c>
    </row>
    <row r="323" spans="1:3" x14ac:dyDescent="0.2">
      <c r="A323">
        <v>321</v>
      </c>
      <c r="B323">
        <v>989</v>
      </c>
      <c r="C323">
        <v>2</v>
      </c>
    </row>
    <row r="324" spans="1:3" x14ac:dyDescent="0.2">
      <c r="A324">
        <v>322</v>
      </c>
      <c r="B324">
        <v>990</v>
      </c>
      <c r="C324">
        <v>4</v>
      </c>
    </row>
    <row r="325" spans="1:3" x14ac:dyDescent="0.2">
      <c r="A325">
        <v>323</v>
      </c>
      <c r="B325">
        <v>993</v>
      </c>
      <c r="C325">
        <v>3</v>
      </c>
    </row>
    <row r="326" spans="1:3" x14ac:dyDescent="0.2">
      <c r="A326">
        <v>324</v>
      </c>
      <c r="B326">
        <v>997</v>
      </c>
      <c r="C326">
        <v>9</v>
      </c>
    </row>
    <row r="327" spans="1:3" x14ac:dyDescent="0.2">
      <c r="A327">
        <v>325</v>
      </c>
      <c r="B327">
        <v>998</v>
      </c>
      <c r="C327">
        <v>1</v>
      </c>
    </row>
    <row r="328" spans="1:3" x14ac:dyDescent="0.2">
      <c r="A328">
        <v>326</v>
      </c>
      <c r="B328">
        <v>999</v>
      </c>
      <c r="C328">
        <v>3</v>
      </c>
    </row>
    <row r="329" spans="1:3" x14ac:dyDescent="0.2">
      <c r="A329">
        <v>327</v>
      </c>
      <c r="B329">
        <v>1002</v>
      </c>
      <c r="C329">
        <v>3</v>
      </c>
    </row>
    <row r="330" spans="1:3" x14ac:dyDescent="0.2">
      <c r="A330">
        <v>328</v>
      </c>
      <c r="B330">
        <v>1005</v>
      </c>
      <c r="C330">
        <v>2</v>
      </c>
    </row>
    <row r="331" spans="1:3" x14ac:dyDescent="0.2">
      <c r="A331">
        <v>329</v>
      </c>
      <c r="B331">
        <v>1006</v>
      </c>
      <c r="C331">
        <v>2</v>
      </c>
    </row>
    <row r="332" spans="1:3" x14ac:dyDescent="0.2">
      <c r="A332">
        <v>330</v>
      </c>
      <c r="B332">
        <v>1008</v>
      </c>
      <c r="C332">
        <v>5</v>
      </c>
    </row>
    <row r="333" spans="1:3" x14ac:dyDescent="0.2">
      <c r="A333">
        <v>331</v>
      </c>
      <c r="B333">
        <v>1015</v>
      </c>
      <c r="C333">
        <v>3</v>
      </c>
    </row>
    <row r="334" spans="1:3" x14ac:dyDescent="0.2">
      <c r="A334">
        <v>332</v>
      </c>
      <c r="B334">
        <v>1018</v>
      </c>
      <c r="C334">
        <v>4</v>
      </c>
    </row>
    <row r="335" spans="1:3" x14ac:dyDescent="0.2">
      <c r="A335">
        <v>333</v>
      </c>
      <c r="B335">
        <v>1019</v>
      </c>
      <c r="C335">
        <v>2</v>
      </c>
    </row>
    <row r="336" spans="1:3" x14ac:dyDescent="0.2">
      <c r="A336">
        <v>334</v>
      </c>
      <c r="B336">
        <v>1020</v>
      </c>
      <c r="C336">
        <v>5</v>
      </c>
    </row>
    <row r="337" spans="1:3" x14ac:dyDescent="0.2">
      <c r="A337">
        <v>335</v>
      </c>
      <c r="B337">
        <v>1021</v>
      </c>
      <c r="C337">
        <v>3</v>
      </c>
    </row>
    <row r="338" spans="1:3" x14ac:dyDescent="0.2">
      <c r="A338">
        <v>336</v>
      </c>
      <c r="B338">
        <v>1023</v>
      </c>
      <c r="C338">
        <v>1</v>
      </c>
    </row>
    <row r="339" spans="1:3" x14ac:dyDescent="0.2">
      <c r="A339">
        <v>337</v>
      </c>
      <c r="B339">
        <v>1025</v>
      </c>
      <c r="C339">
        <v>2</v>
      </c>
    </row>
    <row r="340" spans="1:3" x14ac:dyDescent="0.2">
      <c r="A340">
        <v>338</v>
      </c>
      <c r="B340">
        <v>1026</v>
      </c>
      <c r="C340">
        <v>2</v>
      </c>
    </row>
    <row r="341" spans="1:3" x14ac:dyDescent="0.2">
      <c r="A341">
        <v>339</v>
      </c>
      <c r="B341">
        <v>1032</v>
      </c>
      <c r="C341">
        <v>1</v>
      </c>
    </row>
    <row r="342" spans="1:3" x14ac:dyDescent="0.2">
      <c r="A342">
        <v>340</v>
      </c>
      <c r="B342">
        <v>1033</v>
      </c>
      <c r="C342">
        <v>2</v>
      </c>
    </row>
    <row r="343" spans="1:3" x14ac:dyDescent="0.2">
      <c r="A343">
        <v>341</v>
      </c>
      <c r="B343">
        <v>1034</v>
      </c>
      <c r="C343">
        <v>1</v>
      </c>
    </row>
    <row r="344" spans="1:3" x14ac:dyDescent="0.2">
      <c r="A344">
        <v>342</v>
      </c>
      <c r="B344">
        <v>1036</v>
      </c>
      <c r="C344">
        <v>2</v>
      </c>
    </row>
    <row r="345" spans="1:3" x14ac:dyDescent="0.2">
      <c r="A345">
        <v>343</v>
      </c>
      <c r="B345">
        <v>1039</v>
      </c>
      <c r="C345">
        <v>5</v>
      </c>
    </row>
    <row r="346" spans="1:3" x14ac:dyDescent="0.2">
      <c r="A346">
        <v>344</v>
      </c>
      <c r="B346">
        <v>1040</v>
      </c>
      <c r="C346">
        <v>1</v>
      </c>
    </row>
    <row r="347" spans="1:3" x14ac:dyDescent="0.2">
      <c r="A347">
        <v>345</v>
      </c>
      <c r="B347">
        <v>1041</v>
      </c>
      <c r="C347">
        <v>2</v>
      </c>
    </row>
    <row r="348" spans="1:3" x14ac:dyDescent="0.2">
      <c r="A348">
        <v>346</v>
      </c>
      <c r="B348">
        <v>1044</v>
      </c>
      <c r="C348">
        <v>2</v>
      </c>
    </row>
    <row r="349" spans="1:3" x14ac:dyDescent="0.2">
      <c r="A349">
        <v>347</v>
      </c>
      <c r="B349">
        <v>1046</v>
      </c>
      <c r="C349">
        <v>2</v>
      </c>
    </row>
    <row r="350" spans="1:3" x14ac:dyDescent="0.2">
      <c r="A350">
        <v>348</v>
      </c>
      <c r="B350">
        <v>1047</v>
      </c>
      <c r="C350">
        <v>1</v>
      </c>
    </row>
    <row r="351" spans="1:3" x14ac:dyDescent="0.2">
      <c r="A351">
        <v>349</v>
      </c>
      <c r="B351">
        <v>1049</v>
      </c>
      <c r="C351">
        <v>1</v>
      </c>
    </row>
    <row r="352" spans="1:3" x14ac:dyDescent="0.2">
      <c r="A352">
        <v>350</v>
      </c>
      <c r="B352">
        <v>1050</v>
      </c>
      <c r="C352">
        <v>3</v>
      </c>
    </row>
    <row r="353" spans="1:3" x14ac:dyDescent="0.2">
      <c r="A353">
        <v>351</v>
      </c>
      <c r="B353">
        <v>1056</v>
      </c>
      <c r="C353">
        <v>1</v>
      </c>
    </row>
    <row r="354" spans="1:3" x14ac:dyDescent="0.2">
      <c r="A354">
        <v>352</v>
      </c>
      <c r="B354">
        <v>1060</v>
      </c>
      <c r="C354">
        <v>7</v>
      </c>
    </row>
    <row r="355" spans="1:3" x14ac:dyDescent="0.2">
      <c r="A355">
        <v>353</v>
      </c>
      <c r="B355">
        <v>1061</v>
      </c>
      <c r="C355">
        <v>2</v>
      </c>
    </row>
    <row r="356" spans="1:3" x14ac:dyDescent="0.2">
      <c r="A356">
        <v>354</v>
      </c>
      <c r="B356">
        <v>1064</v>
      </c>
      <c r="C356">
        <v>2</v>
      </c>
    </row>
    <row r="357" spans="1:3" x14ac:dyDescent="0.2">
      <c r="A357">
        <v>355</v>
      </c>
      <c r="B357">
        <v>1065</v>
      </c>
      <c r="C357">
        <v>1</v>
      </c>
    </row>
    <row r="358" spans="1:3" x14ac:dyDescent="0.2">
      <c r="A358">
        <v>356</v>
      </c>
      <c r="B358">
        <v>1068</v>
      </c>
      <c r="C358">
        <v>2</v>
      </c>
    </row>
    <row r="359" spans="1:3" x14ac:dyDescent="0.2">
      <c r="A359">
        <v>357</v>
      </c>
      <c r="B359">
        <v>1073</v>
      </c>
      <c r="C359">
        <v>2</v>
      </c>
    </row>
    <row r="360" spans="1:3" x14ac:dyDescent="0.2">
      <c r="A360">
        <v>358</v>
      </c>
      <c r="B360">
        <v>1074</v>
      </c>
      <c r="C360">
        <v>1</v>
      </c>
    </row>
    <row r="361" spans="1:3" x14ac:dyDescent="0.2">
      <c r="A361">
        <v>359</v>
      </c>
      <c r="B361">
        <v>1075</v>
      </c>
      <c r="C361">
        <v>1</v>
      </c>
    </row>
    <row r="362" spans="1:3" x14ac:dyDescent="0.2">
      <c r="A362">
        <v>360</v>
      </c>
      <c r="B362">
        <v>1080</v>
      </c>
      <c r="C362">
        <v>1</v>
      </c>
    </row>
    <row r="363" spans="1:3" x14ac:dyDescent="0.2">
      <c r="A363">
        <v>361</v>
      </c>
      <c r="B363">
        <v>1081</v>
      </c>
      <c r="C363">
        <v>1</v>
      </c>
    </row>
    <row r="364" spans="1:3" x14ac:dyDescent="0.2">
      <c r="A364">
        <v>362</v>
      </c>
      <c r="B364">
        <v>1082</v>
      </c>
      <c r="C364">
        <v>5</v>
      </c>
    </row>
    <row r="365" spans="1:3" x14ac:dyDescent="0.2">
      <c r="A365">
        <v>363</v>
      </c>
      <c r="B365">
        <v>1083</v>
      </c>
      <c r="C365">
        <v>2</v>
      </c>
    </row>
    <row r="366" spans="1:3" x14ac:dyDescent="0.2">
      <c r="A366">
        <v>364</v>
      </c>
      <c r="B366">
        <v>1087</v>
      </c>
      <c r="C366">
        <v>4</v>
      </c>
    </row>
    <row r="367" spans="1:3" x14ac:dyDescent="0.2">
      <c r="A367">
        <v>365</v>
      </c>
      <c r="B367">
        <v>1090</v>
      </c>
      <c r="C367">
        <v>1</v>
      </c>
    </row>
    <row r="368" spans="1:3" x14ac:dyDescent="0.2">
      <c r="A368">
        <v>366</v>
      </c>
      <c r="B368">
        <v>1092</v>
      </c>
      <c r="C368">
        <v>1</v>
      </c>
    </row>
    <row r="369" spans="1:3" x14ac:dyDescent="0.2">
      <c r="A369">
        <v>367</v>
      </c>
      <c r="B369">
        <v>1098</v>
      </c>
      <c r="C369">
        <v>1</v>
      </c>
    </row>
    <row r="370" spans="1:3" x14ac:dyDescent="0.2">
      <c r="A370">
        <v>368</v>
      </c>
      <c r="B370">
        <v>1100</v>
      </c>
      <c r="C370">
        <v>1</v>
      </c>
    </row>
    <row r="371" spans="1:3" x14ac:dyDescent="0.2">
      <c r="A371">
        <v>369</v>
      </c>
      <c r="B371">
        <v>1101</v>
      </c>
      <c r="C371">
        <v>1</v>
      </c>
    </row>
    <row r="372" spans="1:3" x14ac:dyDescent="0.2">
      <c r="A372">
        <v>370</v>
      </c>
      <c r="B372">
        <v>1103</v>
      </c>
      <c r="C372">
        <v>6</v>
      </c>
    </row>
    <row r="373" spans="1:3" x14ac:dyDescent="0.2">
      <c r="A373">
        <v>371</v>
      </c>
      <c r="B373">
        <v>1106</v>
      </c>
      <c r="C373">
        <v>3</v>
      </c>
    </row>
    <row r="374" spans="1:3" x14ac:dyDescent="0.2">
      <c r="A374">
        <v>372</v>
      </c>
      <c r="B374">
        <v>1110</v>
      </c>
      <c r="C374">
        <v>2</v>
      </c>
    </row>
    <row r="375" spans="1:3" x14ac:dyDescent="0.2">
      <c r="A375">
        <v>373</v>
      </c>
      <c r="B375">
        <v>1113</v>
      </c>
      <c r="C375">
        <v>1</v>
      </c>
    </row>
    <row r="376" spans="1:3" x14ac:dyDescent="0.2">
      <c r="A376">
        <v>374</v>
      </c>
      <c r="B376">
        <v>1116</v>
      </c>
      <c r="C376">
        <v>2</v>
      </c>
    </row>
    <row r="377" spans="1:3" x14ac:dyDescent="0.2">
      <c r="A377">
        <v>375</v>
      </c>
      <c r="B377">
        <v>1123</v>
      </c>
      <c r="C377">
        <v>1</v>
      </c>
    </row>
    <row r="378" spans="1:3" x14ac:dyDescent="0.2">
      <c r="A378">
        <v>376</v>
      </c>
      <c r="B378">
        <v>1124</v>
      </c>
      <c r="C378">
        <v>5</v>
      </c>
    </row>
    <row r="379" spans="1:3" x14ac:dyDescent="0.2">
      <c r="A379">
        <v>377</v>
      </c>
      <c r="B379">
        <v>1126</v>
      </c>
      <c r="C379">
        <v>2</v>
      </c>
    </row>
    <row r="380" spans="1:3" x14ac:dyDescent="0.2">
      <c r="A380">
        <v>378</v>
      </c>
      <c r="B380">
        <v>1127</v>
      </c>
      <c r="C380">
        <v>1</v>
      </c>
    </row>
    <row r="381" spans="1:3" x14ac:dyDescent="0.2">
      <c r="A381">
        <v>379</v>
      </c>
      <c r="B381">
        <v>1129</v>
      </c>
      <c r="C381">
        <v>2</v>
      </c>
    </row>
    <row r="382" spans="1:3" x14ac:dyDescent="0.2">
      <c r="A382">
        <v>380</v>
      </c>
      <c r="B382">
        <v>1132</v>
      </c>
      <c r="C382">
        <v>1</v>
      </c>
    </row>
    <row r="383" spans="1:3" x14ac:dyDescent="0.2">
      <c r="A383">
        <v>381</v>
      </c>
      <c r="B383">
        <v>1134</v>
      </c>
      <c r="C383">
        <v>1</v>
      </c>
    </row>
    <row r="384" spans="1:3" x14ac:dyDescent="0.2">
      <c r="A384">
        <v>382</v>
      </c>
      <c r="B384">
        <v>1140</v>
      </c>
      <c r="C384">
        <v>1</v>
      </c>
    </row>
    <row r="385" spans="1:3" x14ac:dyDescent="0.2">
      <c r="A385">
        <v>383</v>
      </c>
      <c r="B385">
        <v>1142</v>
      </c>
      <c r="C385">
        <v>1</v>
      </c>
    </row>
    <row r="386" spans="1:3" x14ac:dyDescent="0.2">
      <c r="A386">
        <v>384</v>
      </c>
      <c r="B386">
        <v>1145</v>
      </c>
      <c r="C386">
        <v>4</v>
      </c>
    </row>
    <row r="387" spans="1:3" x14ac:dyDescent="0.2">
      <c r="A387">
        <v>385</v>
      </c>
      <c r="B387">
        <v>1146</v>
      </c>
      <c r="C387">
        <v>2</v>
      </c>
    </row>
    <row r="388" spans="1:3" x14ac:dyDescent="0.2">
      <c r="A388">
        <v>386</v>
      </c>
      <c r="B388">
        <v>1148</v>
      </c>
      <c r="C388">
        <v>3</v>
      </c>
    </row>
    <row r="389" spans="1:3" x14ac:dyDescent="0.2">
      <c r="A389">
        <v>387</v>
      </c>
      <c r="B389">
        <v>1152</v>
      </c>
      <c r="C389">
        <v>1</v>
      </c>
    </row>
    <row r="390" spans="1:3" x14ac:dyDescent="0.2">
      <c r="A390">
        <v>388</v>
      </c>
      <c r="B390">
        <v>1157</v>
      </c>
      <c r="C390">
        <v>1</v>
      </c>
    </row>
    <row r="391" spans="1:3" x14ac:dyDescent="0.2">
      <c r="A391">
        <v>389</v>
      </c>
      <c r="B391">
        <v>1158</v>
      </c>
      <c r="C391">
        <v>1</v>
      </c>
    </row>
    <row r="392" spans="1:3" x14ac:dyDescent="0.2">
      <c r="A392">
        <v>390</v>
      </c>
      <c r="B392">
        <v>1164</v>
      </c>
      <c r="C392">
        <v>1</v>
      </c>
    </row>
    <row r="393" spans="1:3" x14ac:dyDescent="0.2">
      <c r="A393">
        <v>391</v>
      </c>
      <c r="B393">
        <v>1166</v>
      </c>
      <c r="C393">
        <v>5</v>
      </c>
    </row>
    <row r="394" spans="1:3" x14ac:dyDescent="0.2">
      <c r="A394">
        <v>392</v>
      </c>
      <c r="B394">
        <v>1168</v>
      </c>
      <c r="C394">
        <v>2</v>
      </c>
    </row>
    <row r="395" spans="1:3" x14ac:dyDescent="0.2">
      <c r="A395">
        <v>393</v>
      </c>
      <c r="B395">
        <v>1171</v>
      </c>
      <c r="C395">
        <v>1</v>
      </c>
    </row>
    <row r="396" spans="1:3" x14ac:dyDescent="0.2">
      <c r="A396">
        <v>394</v>
      </c>
      <c r="B396">
        <v>1173</v>
      </c>
      <c r="C396">
        <v>1</v>
      </c>
    </row>
    <row r="397" spans="1:3" x14ac:dyDescent="0.2">
      <c r="A397">
        <v>395</v>
      </c>
      <c r="B397">
        <v>1176</v>
      </c>
      <c r="C397">
        <v>1</v>
      </c>
    </row>
    <row r="398" spans="1:3" x14ac:dyDescent="0.2">
      <c r="A398">
        <v>396</v>
      </c>
      <c r="B398">
        <v>1182</v>
      </c>
      <c r="C398">
        <v>1</v>
      </c>
    </row>
    <row r="399" spans="1:3" x14ac:dyDescent="0.2">
      <c r="A399">
        <v>397</v>
      </c>
      <c r="B399">
        <v>1187</v>
      </c>
      <c r="C399">
        <v>4</v>
      </c>
    </row>
    <row r="400" spans="1:3" x14ac:dyDescent="0.2">
      <c r="A400">
        <v>398</v>
      </c>
      <c r="B400">
        <v>1188</v>
      </c>
      <c r="C400">
        <v>2</v>
      </c>
    </row>
    <row r="401" spans="1:3" x14ac:dyDescent="0.2">
      <c r="A401">
        <v>399</v>
      </c>
      <c r="B401">
        <v>1189</v>
      </c>
      <c r="C401">
        <v>1</v>
      </c>
    </row>
    <row r="402" spans="1:3" x14ac:dyDescent="0.2">
      <c r="A402">
        <v>400</v>
      </c>
      <c r="B402">
        <v>1190</v>
      </c>
      <c r="C402">
        <v>1</v>
      </c>
    </row>
    <row r="403" spans="1:3" x14ac:dyDescent="0.2">
      <c r="A403">
        <v>401</v>
      </c>
      <c r="B403">
        <v>1194</v>
      </c>
      <c r="C403">
        <v>1</v>
      </c>
    </row>
    <row r="404" spans="1:3" x14ac:dyDescent="0.2">
      <c r="A404">
        <v>402</v>
      </c>
      <c r="B404">
        <v>1200</v>
      </c>
      <c r="C404">
        <v>1</v>
      </c>
    </row>
    <row r="405" spans="1:3" x14ac:dyDescent="0.2">
      <c r="A405">
        <v>403</v>
      </c>
      <c r="B405">
        <v>1206</v>
      </c>
      <c r="C405">
        <v>1</v>
      </c>
    </row>
    <row r="406" spans="1:3" x14ac:dyDescent="0.2">
      <c r="A406">
        <v>404</v>
      </c>
      <c r="B406">
        <v>1209</v>
      </c>
      <c r="C406">
        <v>5</v>
      </c>
    </row>
    <row r="407" spans="1:3" x14ac:dyDescent="0.2">
      <c r="A407">
        <v>405</v>
      </c>
      <c r="B407">
        <v>1210</v>
      </c>
      <c r="C407">
        <v>1</v>
      </c>
    </row>
    <row r="408" spans="1:3" x14ac:dyDescent="0.2">
      <c r="A408">
        <v>406</v>
      </c>
      <c r="B408">
        <v>1213</v>
      </c>
      <c r="C408">
        <v>1</v>
      </c>
    </row>
    <row r="409" spans="1:3" x14ac:dyDescent="0.2">
      <c r="A409">
        <v>407</v>
      </c>
      <c r="B409">
        <v>1218</v>
      </c>
      <c r="C409">
        <v>1</v>
      </c>
    </row>
    <row r="410" spans="1:3" x14ac:dyDescent="0.2">
      <c r="A410">
        <v>408</v>
      </c>
      <c r="B410">
        <v>1224</v>
      </c>
      <c r="C410">
        <v>1</v>
      </c>
    </row>
    <row r="411" spans="1:3" x14ac:dyDescent="0.2">
      <c r="A411">
        <v>409</v>
      </c>
      <c r="B411">
        <v>1230</v>
      </c>
      <c r="C411">
        <v>4</v>
      </c>
    </row>
    <row r="412" spans="1:3" x14ac:dyDescent="0.2">
      <c r="A412">
        <v>410</v>
      </c>
      <c r="B412">
        <v>1231</v>
      </c>
      <c r="C412">
        <v>1</v>
      </c>
    </row>
    <row r="413" spans="1:3" x14ac:dyDescent="0.2">
      <c r="A413">
        <v>411</v>
      </c>
      <c r="B413">
        <v>1233</v>
      </c>
      <c r="C413">
        <v>1</v>
      </c>
    </row>
    <row r="414" spans="1:3" x14ac:dyDescent="0.2">
      <c r="A414">
        <v>412</v>
      </c>
      <c r="B414">
        <v>1236</v>
      </c>
      <c r="C414">
        <v>1</v>
      </c>
    </row>
    <row r="415" spans="1:3" x14ac:dyDescent="0.2">
      <c r="A415">
        <v>413</v>
      </c>
      <c r="B415">
        <v>1242</v>
      </c>
      <c r="C415">
        <v>1</v>
      </c>
    </row>
    <row r="416" spans="1:3" x14ac:dyDescent="0.2">
      <c r="A416">
        <v>414</v>
      </c>
      <c r="B416">
        <v>1251</v>
      </c>
      <c r="C416">
        <v>4</v>
      </c>
    </row>
    <row r="417" spans="1:3" x14ac:dyDescent="0.2">
      <c r="A417">
        <v>415</v>
      </c>
      <c r="B417">
        <v>1253</v>
      </c>
      <c r="C417">
        <v>1</v>
      </c>
    </row>
    <row r="418" spans="1:3" x14ac:dyDescent="0.2">
      <c r="A418">
        <v>416</v>
      </c>
      <c r="B418">
        <v>1256</v>
      </c>
      <c r="C418">
        <v>1</v>
      </c>
    </row>
    <row r="419" spans="1:3" x14ac:dyDescent="0.2">
      <c r="A419">
        <v>417</v>
      </c>
      <c r="B419">
        <v>1260</v>
      </c>
      <c r="C419">
        <v>1</v>
      </c>
    </row>
    <row r="420" spans="1:3" x14ac:dyDescent="0.2">
      <c r="A420">
        <v>418</v>
      </c>
      <c r="B420">
        <v>1272</v>
      </c>
      <c r="C420">
        <v>3</v>
      </c>
    </row>
    <row r="421" spans="1:3" x14ac:dyDescent="0.2">
      <c r="A421">
        <v>419</v>
      </c>
      <c r="B421">
        <v>1273</v>
      </c>
      <c r="C421">
        <v>1</v>
      </c>
    </row>
    <row r="422" spans="1:3" x14ac:dyDescent="0.2">
      <c r="A422">
        <v>420</v>
      </c>
      <c r="B422">
        <v>1275</v>
      </c>
      <c r="C422">
        <v>1</v>
      </c>
    </row>
    <row r="423" spans="1:3" x14ac:dyDescent="0.2">
      <c r="A423">
        <v>421</v>
      </c>
      <c r="B423">
        <v>1279</v>
      </c>
      <c r="C423">
        <v>1</v>
      </c>
    </row>
    <row r="424" spans="1:3" x14ac:dyDescent="0.2">
      <c r="A424">
        <v>422</v>
      </c>
      <c r="B424">
        <v>1294</v>
      </c>
      <c r="C424">
        <v>3</v>
      </c>
    </row>
    <row r="425" spans="1:3" x14ac:dyDescent="0.2">
      <c r="A425">
        <v>423</v>
      </c>
      <c r="B425">
        <v>1295</v>
      </c>
      <c r="C425">
        <v>1</v>
      </c>
    </row>
    <row r="426" spans="1:3" x14ac:dyDescent="0.2">
      <c r="A426">
        <v>424</v>
      </c>
      <c r="B426">
        <v>1298</v>
      </c>
      <c r="C426">
        <v>1</v>
      </c>
    </row>
    <row r="427" spans="1:3" x14ac:dyDescent="0.2">
      <c r="A427">
        <v>425</v>
      </c>
      <c r="B427">
        <v>1315</v>
      </c>
      <c r="C427">
        <v>3</v>
      </c>
    </row>
    <row r="428" spans="1:3" x14ac:dyDescent="0.2">
      <c r="A428">
        <v>426</v>
      </c>
      <c r="B428">
        <v>1317</v>
      </c>
      <c r="C428">
        <v>1</v>
      </c>
    </row>
    <row r="429" spans="1:3" x14ac:dyDescent="0.2">
      <c r="A429">
        <v>427</v>
      </c>
      <c r="B429">
        <v>1336</v>
      </c>
      <c r="C429">
        <v>2</v>
      </c>
    </row>
    <row r="430" spans="1:3" x14ac:dyDescent="0.2">
      <c r="A430">
        <v>428</v>
      </c>
      <c r="B430">
        <v>1337</v>
      </c>
      <c r="C430">
        <v>1</v>
      </c>
    </row>
    <row r="431" spans="1:3" x14ac:dyDescent="0.2">
      <c r="A431">
        <v>429</v>
      </c>
      <c r="B431">
        <v>1357</v>
      </c>
      <c r="C431">
        <v>1</v>
      </c>
    </row>
    <row r="432" spans="1:3" x14ac:dyDescent="0.2">
      <c r="A432">
        <v>430</v>
      </c>
      <c r="B432">
        <v>1358</v>
      </c>
      <c r="C432">
        <v>1</v>
      </c>
    </row>
    <row r="433" spans="1:3" x14ac:dyDescent="0.2">
      <c r="A433">
        <v>431</v>
      </c>
      <c r="B433">
        <v>1379</v>
      </c>
      <c r="C433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20" zoomScaleNormal="120" workbookViewId="0">
      <selection activeCell="E15" sqref="E15"/>
    </sheetView>
  </sheetViews>
  <sheetFormatPr defaultColWidth="12.28515625" defaultRowHeight="12.75" x14ac:dyDescent="0.2"/>
  <cols>
    <col min="1" max="1" width="12.28515625" style="7" customWidth="1"/>
    <col min="2" max="2" width="18.42578125" style="8" customWidth="1"/>
    <col min="4" max="4" width="13.28515625" customWidth="1"/>
  </cols>
  <sheetData>
    <row r="1" spans="1:5" s="9" customFormat="1" x14ac:dyDescent="0.2">
      <c r="A1" s="10" t="s">
        <v>1</v>
      </c>
      <c r="B1" s="11" t="s">
        <v>12</v>
      </c>
      <c r="C1" s="9" t="s">
        <v>3</v>
      </c>
      <c r="D1" s="9" t="s">
        <v>5</v>
      </c>
      <c r="E1" s="9" t="s">
        <v>6</v>
      </c>
    </row>
    <row r="2" spans="1:5" x14ac:dyDescent="0.2">
      <c r="A2" s="7">
        <v>0</v>
      </c>
      <c r="B2" s="7">
        <v>2700</v>
      </c>
      <c r="C2">
        <f>B2/900</f>
        <v>3</v>
      </c>
      <c r="D2">
        <f>C2</f>
        <v>3</v>
      </c>
      <c r="E2" s="2">
        <f>D2/$D$15</f>
        <v>0.1</v>
      </c>
    </row>
    <row r="3" spans="1:5" x14ac:dyDescent="0.2">
      <c r="A3" s="7">
        <v>30</v>
      </c>
      <c r="B3" s="7">
        <v>11700</v>
      </c>
      <c r="C3">
        <f t="shared" ref="C3:C15" si="0">B3/900</f>
        <v>13</v>
      </c>
      <c r="D3">
        <f>D2+C3</f>
        <v>16</v>
      </c>
      <c r="E3" s="2">
        <f t="shared" ref="E3:E15" si="1">D3/$D$15</f>
        <v>0.53333333333333333</v>
      </c>
    </row>
    <row r="4" spans="1:5" x14ac:dyDescent="0.2">
      <c r="A4" s="7">
        <v>42</v>
      </c>
      <c r="B4" s="7">
        <v>1800</v>
      </c>
      <c r="C4">
        <f t="shared" si="0"/>
        <v>2</v>
      </c>
      <c r="D4">
        <f t="shared" ref="D4:D15" si="2">D3+C4</f>
        <v>18</v>
      </c>
      <c r="E4" s="2">
        <f t="shared" si="1"/>
        <v>0.6</v>
      </c>
    </row>
    <row r="5" spans="1:5" x14ac:dyDescent="0.2">
      <c r="A5" s="7">
        <v>60</v>
      </c>
      <c r="B5" s="7">
        <v>900</v>
      </c>
      <c r="C5">
        <f t="shared" si="0"/>
        <v>1</v>
      </c>
      <c r="D5">
        <f t="shared" si="2"/>
        <v>19</v>
      </c>
      <c r="E5" s="2">
        <f t="shared" si="1"/>
        <v>0.6333333333333333</v>
      </c>
    </row>
    <row r="6" spans="1:5" x14ac:dyDescent="0.2">
      <c r="A6" s="7">
        <v>67</v>
      </c>
      <c r="B6" s="7">
        <v>1800</v>
      </c>
      <c r="C6">
        <f t="shared" si="0"/>
        <v>2</v>
      </c>
      <c r="D6">
        <f t="shared" si="2"/>
        <v>21</v>
      </c>
      <c r="E6" s="2">
        <f t="shared" si="1"/>
        <v>0.7</v>
      </c>
    </row>
    <row r="7" spans="1:5" x14ac:dyDescent="0.2">
      <c r="A7" s="7">
        <v>84</v>
      </c>
      <c r="B7" s="7">
        <v>900</v>
      </c>
      <c r="C7">
        <f t="shared" si="0"/>
        <v>1</v>
      </c>
      <c r="D7">
        <f t="shared" si="2"/>
        <v>22</v>
      </c>
      <c r="E7" s="2">
        <f t="shared" si="1"/>
        <v>0.73333333333333328</v>
      </c>
    </row>
    <row r="8" spans="1:5" x14ac:dyDescent="0.2">
      <c r="A8" s="7">
        <v>90</v>
      </c>
      <c r="B8" s="7">
        <v>900</v>
      </c>
      <c r="C8">
        <f t="shared" si="0"/>
        <v>1</v>
      </c>
      <c r="D8">
        <f t="shared" si="2"/>
        <v>23</v>
      </c>
      <c r="E8" s="2">
        <f t="shared" si="1"/>
        <v>0.76666666666666672</v>
      </c>
    </row>
    <row r="9" spans="1:5" x14ac:dyDescent="0.2">
      <c r="A9" s="7">
        <v>94</v>
      </c>
      <c r="B9" s="7">
        <v>900</v>
      </c>
      <c r="C9">
        <f t="shared" si="0"/>
        <v>1</v>
      </c>
      <c r="D9">
        <f t="shared" si="2"/>
        <v>24</v>
      </c>
      <c r="E9" s="2">
        <f t="shared" si="1"/>
        <v>0.8</v>
      </c>
    </row>
    <row r="10" spans="1:5" x14ac:dyDescent="0.2">
      <c r="A10" s="7">
        <v>134</v>
      </c>
      <c r="B10" s="7">
        <v>900</v>
      </c>
      <c r="C10">
        <f t="shared" si="0"/>
        <v>1</v>
      </c>
      <c r="D10">
        <f t="shared" si="2"/>
        <v>25</v>
      </c>
      <c r="E10" s="2">
        <f t="shared" si="1"/>
        <v>0.83333333333333337</v>
      </c>
    </row>
    <row r="11" spans="1:5" x14ac:dyDescent="0.2">
      <c r="A11" s="7">
        <v>150</v>
      </c>
      <c r="B11" s="7">
        <v>900</v>
      </c>
      <c r="C11">
        <f t="shared" si="0"/>
        <v>1</v>
      </c>
      <c r="D11">
        <f t="shared" si="2"/>
        <v>26</v>
      </c>
      <c r="E11" s="2">
        <f t="shared" si="1"/>
        <v>0.8666666666666667</v>
      </c>
    </row>
    <row r="12" spans="1:5" x14ac:dyDescent="0.2">
      <c r="A12" s="7">
        <v>228</v>
      </c>
      <c r="B12" s="7">
        <v>900</v>
      </c>
      <c r="C12">
        <f t="shared" si="0"/>
        <v>1</v>
      </c>
      <c r="D12">
        <f t="shared" si="2"/>
        <v>27</v>
      </c>
      <c r="E12" s="2">
        <f t="shared" si="1"/>
        <v>0.9</v>
      </c>
    </row>
    <row r="13" spans="1:5" x14ac:dyDescent="0.2">
      <c r="A13" s="7">
        <v>254</v>
      </c>
      <c r="B13" s="7">
        <v>900</v>
      </c>
      <c r="C13">
        <f t="shared" si="0"/>
        <v>1</v>
      </c>
      <c r="D13">
        <f t="shared" si="2"/>
        <v>28</v>
      </c>
      <c r="E13" s="2">
        <f t="shared" si="1"/>
        <v>0.93333333333333335</v>
      </c>
    </row>
    <row r="14" spans="1:5" x14ac:dyDescent="0.2">
      <c r="A14" s="7">
        <v>324</v>
      </c>
      <c r="B14" s="7">
        <v>900</v>
      </c>
      <c r="C14">
        <f t="shared" si="0"/>
        <v>1</v>
      </c>
      <c r="D14">
        <f t="shared" si="2"/>
        <v>29</v>
      </c>
      <c r="E14" s="2">
        <f t="shared" si="1"/>
        <v>0.96666666666666667</v>
      </c>
    </row>
    <row r="15" spans="1:5" x14ac:dyDescent="0.2">
      <c r="A15" s="7">
        <v>715</v>
      </c>
      <c r="B15" s="7">
        <v>900</v>
      </c>
      <c r="C15">
        <f t="shared" si="0"/>
        <v>1</v>
      </c>
      <c r="D15">
        <f t="shared" si="2"/>
        <v>30</v>
      </c>
      <c r="E15" s="2">
        <f t="shared" si="1"/>
        <v>1</v>
      </c>
    </row>
  </sheetData>
  <phoneticPr fontId="0" type="noConversion"/>
  <pageMargins left="0.7" right="0.7" top="0.75" bottom="0.75" header="0.3" footer="0.3"/>
  <pageSetup paperSize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9" sqref="F19"/>
    </sheetView>
  </sheetViews>
  <sheetFormatPr defaultColWidth="20.42578125" defaultRowHeight="12.75" x14ac:dyDescent="0.2"/>
  <cols>
    <col min="1" max="1" width="13" style="1" customWidth="1"/>
    <col min="2" max="2" width="9.28515625" style="4" customWidth="1"/>
    <col min="3" max="3" width="10.28515625" customWidth="1"/>
    <col min="4" max="4" width="9" customWidth="1"/>
  </cols>
  <sheetData>
    <row r="1" spans="1:6" s="9" customFormat="1" x14ac:dyDescent="0.2">
      <c r="A1" s="10" t="s">
        <v>1</v>
      </c>
      <c r="B1" s="11" t="s">
        <v>25</v>
      </c>
      <c r="C1" s="9" t="s">
        <v>4</v>
      </c>
    </row>
    <row r="2" spans="1:6" s="9" customFormat="1" x14ac:dyDescent="0.2">
      <c r="A2" s="10">
        <v>-1</v>
      </c>
      <c r="B2" s="11"/>
    </row>
    <row r="3" spans="1:6" x14ac:dyDescent="0.2">
      <c r="A3" s="7">
        <v>2</v>
      </c>
      <c r="B3" s="7">
        <v>17100</v>
      </c>
      <c r="C3">
        <f>B3/900</f>
        <v>19</v>
      </c>
      <c r="D3" s="13" t="s">
        <v>7</v>
      </c>
      <c r="E3" s="12" t="s">
        <v>41</v>
      </c>
    </row>
    <row r="4" spans="1:6" x14ac:dyDescent="0.2">
      <c r="A4" s="7">
        <v>3</v>
      </c>
      <c r="B4" s="7">
        <v>1800</v>
      </c>
      <c r="C4">
        <f>B4/900</f>
        <v>2</v>
      </c>
      <c r="D4" s="13" t="s">
        <v>8</v>
      </c>
    </row>
    <row r="5" spans="1:6" x14ac:dyDescent="0.2">
      <c r="A5" s="7">
        <v>4</v>
      </c>
      <c r="B5" s="7">
        <v>6300</v>
      </c>
      <c r="C5">
        <f>B5/900</f>
        <v>7</v>
      </c>
      <c r="D5" s="13" t="s">
        <v>9</v>
      </c>
      <c r="E5" s="12" t="s">
        <v>42</v>
      </c>
    </row>
    <row r="6" spans="1:6" x14ac:dyDescent="0.2">
      <c r="A6" s="7">
        <v>5</v>
      </c>
      <c r="B6" s="7">
        <v>900</v>
      </c>
      <c r="C6">
        <f>B6/900</f>
        <v>1</v>
      </c>
      <c r="D6" s="13" t="s">
        <v>10</v>
      </c>
    </row>
    <row r="7" spans="1:6" x14ac:dyDescent="0.2">
      <c r="A7" s="7"/>
      <c r="B7" s="8"/>
      <c r="C7">
        <f>SUM(C3:C6)</f>
        <v>29</v>
      </c>
    </row>
    <row r="8" spans="1:6" x14ac:dyDescent="0.2">
      <c r="A8" s="7"/>
      <c r="B8" s="8"/>
    </row>
    <row r="9" spans="1:6" x14ac:dyDescent="0.2">
      <c r="A9" s="7"/>
      <c r="B9" s="8"/>
    </row>
    <row r="10" spans="1:6" x14ac:dyDescent="0.2">
      <c r="A10" s="7"/>
      <c r="B10" s="8"/>
    </row>
    <row r="14" spans="1:6" x14ac:dyDescent="0.2">
      <c r="F14" t="s">
        <v>19</v>
      </c>
    </row>
  </sheetData>
  <phoneticPr fontId="0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20" zoomScaleNormal="120" workbookViewId="0">
      <selection activeCell="J8" sqref="J8"/>
    </sheetView>
  </sheetViews>
  <sheetFormatPr defaultRowHeight="12.75" x14ac:dyDescent="0.2"/>
  <cols>
    <col min="1" max="1" width="5.85546875" style="1" customWidth="1"/>
    <col min="2" max="2" width="6.28515625" style="2" customWidth="1"/>
    <col min="3" max="3" width="6.5703125" customWidth="1"/>
    <col min="4" max="4" width="8.7109375" customWidth="1"/>
    <col min="5" max="5" width="10.85546875" customWidth="1"/>
    <col min="6" max="6" width="12" customWidth="1"/>
    <col min="7" max="7" width="11.7109375" customWidth="1"/>
    <col min="8" max="8" width="10" customWidth="1"/>
  </cols>
  <sheetData>
    <row r="1" spans="1:8" s="3" customFormat="1" ht="25.5" x14ac:dyDescent="0.2">
      <c r="A1" s="19" t="s">
        <v>26</v>
      </c>
      <c r="B1" s="15"/>
      <c r="C1" s="16"/>
      <c r="D1" s="6" t="s">
        <v>30</v>
      </c>
      <c r="E1" s="16"/>
      <c r="F1" s="16" t="s">
        <v>24</v>
      </c>
      <c r="G1" s="17" t="s">
        <v>33</v>
      </c>
      <c r="H1" s="16"/>
    </row>
    <row r="2" spans="1:8" x14ac:dyDescent="0.2">
      <c r="A2" s="5" t="s">
        <v>29</v>
      </c>
      <c r="B2" s="32" t="s">
        <v>21</v>
      </c>
      <c r="C2" s="16" t="s">
        <v>20</v>
      </c>
      <c r="D2" s="6" t="s">
        <v>22</v>
      </c>
      <c r="E2" s="16" t="s">
        <v>31</v>
      </c>
      <c r="F2" s="16" t="s">
        <v>32</v>
      </c>
      <c r="G2" s="16" t="s">
        <v>23</v>
      </c>
      <c r="H2" s="5"/>
    </row>
    <row r="3" spans="1:8" x14ac:dyDescent="0.2">
      <c r="A3" s="5">
        <f>'exported tables'!R3</f>
        <v>0</v>
      </c>
      <c r="B3" s="6">
        <f>'exported tables'!S3</f>
        <v>3903</v>
      </c>
      <c r="C3" s="21">
        <f>SUM(B3:B4)</f>
        <v>4380</v>
      </c>
      <c r="D3" s="18">
        <f>B3/$C$3</f>
        <v>0.89109589041095894</v>
      </c>
      <c r="E3" s="6">
        <f>'exported tables'!W3/900</f>
        <v>12</v>
      </c>
      <c r="F3" s="6">
        <f>E3/$E$5</f>
        <v>0.4</v>
      </c>
      <c r="G3" s="18">
        <f>F3/D3</f>
        <v>0.44888547271329748</v>
      </c>
      <c r="H3" s="5" t="s">
        <v>34</v>
      </c>
    </row>
    <row r="4" spans="1:8" x14ac:dyDescent="0.2">
      <c r="A4" s="5">
        <f>'exported tables'!R4</f>
        <v>1</v>
      </c>
      <c r="B4" s="6">
        <f>'exported tables'!S4</f>
        <v>477</v>
      </c>
      <c r="C4" s="6"/>
      <c r="D4" s="18">
        <f>B4/$C$3</f>
        <v>0.10890410958904109</v>
      </c>
      <c r="E4" s="6">
        <f>'exported tables'!W4/900</f>
        <v>18</v>
      </c>
      <c r="F4" s="6">
        <f>E4/$E$5</f>
        <v>0.6</v>
      </c>
      <c r="G4" s="18">
        <f>F4/D4</f>
        <v>5.5094339622641506</v>
      </c>
      <c r="H4" s="5"/>
    </row>
    <row r="5" spans="1:8" x14ac:dyDescent="0.2">
      <c r="B5" s="1"/>
      <c r="E5">
        <f>SUM(E3:E4)</f>
        <v>30</v>
      </c>
      <c r="F5" s="30" t="s">
        <v>38</v>
      </c>
      <c r="H5" s="1"/>
    </row>
    <row r="6" spans="1:8" x14ac:dyDescent="0.2">
      <c r="B6" s="1"/>
      <c r="H6" s="1"/>
    </row>
    <row r="7" spans="1:8" ht="25.5" x14ac:dyDescent="0.2">
      <c r="A7" s="22" t="s">
        <v>0</v>
      </c>
      <c r="B7" s="23"/>
      <c r="C7" s="24"/>
      <c r="D7" s="25" t="s">
        <v>30</v>
      </c>
      <c r="E7" s="24"/>
      <c r="F7" s="24" t="s">
        <v>24</v>
      </c>
      <c r="G7" s="26" t="s">
        <v>33</v>
      </c>
      <c r="H7" s="24"/>
    </row>
    <row r="8" spans="1:8" x14ac:dyDescent="0.2">
      <c r="A8" s="31" t="s">
        <v>39</v>
      </c>
      <c r="B8" s="31" t="s">
        <v>40</v>
      </c>
      <c r="C8" s="24" t="s">
        <v>20</v>
      </c>
      <c r="D8" s="25" t="s">
        <v>22</v>
      </c>
      <c r="E8" s="24" t="s">
        <v>31</v>
      </c>
      <c r="F8" s="24" t="s">
        <v>32</v>
      </c>
      <c r="G8" s="24" t="s">
        <v>23</v>
      </c>
      <c r="H8" s="27"/>
    </row>
    <row r="9" spans="1:8" x14ac:dyDescent="0.2">
      <c r="A9" s="27">
        <v>-1</v>
      </c>
      <c r="B9" s="25">
        <f>'exported tables'!K3</f>
        <v>28</v>
      </c>
      <c r="C9" s="28">
        <f>SUM(B9:B13)</f>
        <v>4118</v>
      </c>
      <c r="D9" s="29">
        <f>B9/$C$3</f>
        <v>6.392694063926941E-3</v>
      </c>
      <c r="E9" s="25">
        <f>snails_x_aspect!C2</f>
        <v>0</v>
      </c>
      <c r="F9" s="29">
        <f>E9/$E$14</f>
        <v>0</v>
      </c>
      <c r="G9" s="29">
        <f>F9/D9</f>
        <v>0</v>
      </c>
      <c r="H9" s="27"/>
    </row>
    <row r="10" spans="1:8" x14ac:dyDescent="0.2">
      <c r="A10" s="27">
        <f>snails_x_aspect!A3</f>
        <v>2</v>
      </c>
      <c r="B10" s="25">
        <f>'exported tables'!K4</f>
        <v>863</v>
      </c>
      <c r="C10" s="25"/>
      <c r="D10" s="29">
        <f>B10/$C$3</f>
        <v>0.19703196347031962</v>
      </c>
      <c r="E10" s="25">
        <f>snails_x_aspect!C3</f>
        <v>19</v>
      </c>
      <c r="F10" s="29">
        <f>E10/$E$14</f>
        <v>0.65517241379310343</v>
      </c>
      <c r="G10" s="29">
        <f>F10/D10</f>
        <v>3.3252087745235146</v>
      </c>
      <c r="H10" s="27"/>
    </row>
    <row r="11" spans="1:8" x14ac:dyDescent="0.2">
      <c r="A11" s="27">
        <f>snails_x_aspect!A4</f>
        <v>3</v>
      </c>
      <c r="B11" s="25">
        <f>'exported tables'!K5</f>
        <v>1186</v>
      </c>
      <c r="C11" s="25"/>
      <c r="D11" s="29">
        <f t="shared" ref="D11:D13" si="0">B11/$C$3</f>
        <v>0.27077625570776254</v>
      </c>
      <c r="E11" s="25">
        <f>snails_x_aspect!C4</f>
        <v>2</v>
      </c>
      <c r="F11" s="29">
        <f t="shared" ref="F11:F13" si="1">E11/$E$14</f>
        <v>6.8965517241379309E-2</v>
      </c>
      <c r="G11" s="29">
        <f t="shared" ref="G11:G13" si="2">F11/D11</f>
        <v>0.2546955864394953</v>
      </c>
      <c r="H11" s="27" t="s">
        <v>34</v>
      </c>
    </row>
    <row r="12" spans="1:8" x14ac:dyDescent="0.2">
      <c r="A12" s="27">
        <f>snails_x_aspect!A5</f>
        <v>4</v>
      </c>
      <c r="B12" s="25">
        <f>'exported tables'!K6</f>
        <v>1577</v>
      </c>
      <c r="C12" s="25"/>
      <c r="D12" s="29">
        <f t="shared" si="0"/>
        <v>0.36004566210045663</v>
      </c>
      <c r="E12" s="25">
        <f>snails_x_aspect!C5</f>
        <v>7</v>
      </c>
      <c r="F12" s="29">
        <f t="shared" si="1"/>
        <v>0.2413793103448276</v>
      </c>
      <c r="G12" s="29">
        <f t="shared" si="2"/>
        <v>0.67041304965779636</v>
      </c>
      <c r="H12" s="27" t="s">
        <v>34</v>
      </c>
    </row>
    <row r="13" spans="1:8" x14ac:dyDescent="0.2">
      <c r="A13" s="27">
        <f>snails_x_aspect!A6</f>
        <v>5</v>
      </c>
      <c r="B13" s="25">
        <f>'exported tables'!K7</f>
        <v>464</v>
      </c>
      <c r="C13" s="25"/>
      <c r="D13" s="29">
        <f t="shared" si="0"/>
        <v>0.10593607305936073</v>
      </c>
      <c r="E13" s="25">
        <f>snails_x_aspect!C6</f>
        <v>1</v>
      </c>
      <c r="F13" s="29">
        <f t="shared" si="1"/>
        <v>3.4482758620689655E-2</v>
      </c>
      <c r="G13" s="29">
        <f t="shared" si="2"/>
        <v>0.32550535077288939</v>
      </c>
      <c r="H13" s="27" t="s">
        <v>34</v>
      </c>
    </row>
    <row r="14" spans="1:8" x14ac:dyDescent="0.2">
      <c r="B14" s="1"/>
      <c r="E14">
        <f>SUM(E9:E13)</f>
        <v>29</v>
      </c>
      <c r="F14" s="30" t="s">
        <v>38</v>
      </c>
      <c r="H14" s="1"/>
    </row>
    <row r="15" spans="1:8" x14ac:dyDescent="0.2">
      <c r="B15" s="1"/>
      <c r="E15" s="20" t="s">
        <v>35</v>
      </c>
      <c r="H15" s="1"/>
    </row>
    <row r="16" spans="1:8" x14ac:dyDescent="0.2">
      <c r="B16" s="1"/>
      <c r="E16" s="20" t="s">
        <v>36</v>
      </c>
      <c r="H16" s="1"/>
    </row>
    <row r="17" spans="2:8" x14ac:dyDescent="0.2">
      <c r="B17" s="1"/>
      <c r="E17" s="20" t="s">
        <v>37</v>
      </c>
      <c r="H17" s="1"/>
    </row>
  </sheetData>
  <phoneticPr fontId="0" type="noConversion"/>
  <printOptions gridLines="1"/>
  <pageMargins left="0.75" right="0.75" top="1" bottom="1" header="0.5" footer="0.5"/>
  <pageSetup scale="50" orientation="portrait" horizontalDpi="300" verticalDpi="300" r:id="rId1"/>
  <headerFooter alignWithMargins="0">
    <oddHeader>&amp;L&amp;F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0"/>
  <sheetViews>
    <sheetView zoomScale="120" zoomScaleNormal="120" workbookViewId="0">
      <selection activeCell="F2" sqref="F2"/>
    </sheetView>
  </sheetViews>
  <sheetFormatPr defaultRowHeight="12.75" x14ac:dyDescent="0.2"/>
  <cols>
    <col min="1" max="3" width="11.7109375" style="1" customWidth="1"/>
    <col min="5" max="5" width="9.28515625" customWidth="1"/>
    <col min="6" max="6" width="10.85546875" customWidth="1"/>
    <col min="7" max="7" width="7.5703125" customWidth="1"/>
  </cols>
  <sheetData>
    <row r="1" spans="1:8" x14ac:dyDescent="0.2">
      <c r="A1" s="1" t="s">
        <v>13</v>
      </c>
      <c r="B1" s="1" t="s">
        <v>14</v>
      </c>
      <c r="C1" s="1" t="s">
        <v>20</v>
      </c>
      <c r="D1" t="s">
        <v>21</v>
      </c>
      <c r="E1" t="s">
        <v>22</v>
      </c>
      <c r="F1" t="s">
        <v>2</v>
      </c>
      <c r="G1" t="s">
        <v>24</v>
      </c>
      <c r="H1" t="s">
        <v>23</v>
      </c>
    </row>
    <row r="2" spans="1:8" x14ac:dyDescent="0.2">
      <c r="A2" s="1">
        <v>0</v>
      </c>
      <c r="B2" s="1">
        <v>161</v>
      </c>
      <c r="C2" s="1">
        <f>SUM(B2:B432)</f>
        <v>4380</v>
      </c>
      <c r="D2" s="1">
        <f>B2</f>
        <v>161</v>
      </c>
      <c r="E2" s="14">
        <f>D2/$C$2</f>
        <v>3.6757990867579908E-2</v>
      </c>
      <c r="F2">
        <f>VLOOKUP(A2,snails_x_distance!$A$2:$E$15,4)</f>
        <v>3</v>
      </c>
      <c r="G2">
        <f>F2/MAX(F2:F432)</f>
        <v>0.1</v>
      </c>
      <c r="H2" s="2">
        <f>(G2/E2)</f>
        <v>2.7204968944099379</v>
      </c>
    </row>
    <row r="3" spans="1:8" x14ac:dyDescent="0.2">
      <c r="A3" s="1">
        <v>30</v>
      </c>
      <c r="B3" s="1">
        <v>218</v>
      </c>
      <c r="D3" s="1">
        <f>D2+B3</f>
        <v>379</v>
      </c>
      <c r="E3" s="14">
        <f t="shared" ref="E3:E66" si="0">D3/$C$2</f>
        <v>8.6529680365296804E-2</v>
      </c>
      <c r="F3">
        <f>VLOOKUP(A3,snails_x_distance!$A$2:$E$15,4)</f>
        <v>16</v>
      </c>
      <c r="G3">
        <f t="shared" ref="G3:G66" si="1">F3/MAX(F3:F433)</f>
        <v>0.53333333333333333</v>
      </c>
      <c r="H3" s="2">
        <f>(G3/E3)</f>
        <v>6.1635883905013191</v>
      </c>
    </row>
    <row r="4" spans="1:8" x14ac:dyDescent="0.2">
      <c r="A4" s="1">
        <v>42</v>
      </c>
      <c r="B4" s="1">
        <v>98</v>
      </c>
      <c r="D4" s="1">
        <f>D3+B4</f>
        <v>477</v>
      </c>
      <c r="E4" s="14">
        <f t="shared" si="0"/>
        <v>0.10890410958904109</v>
      </c>
      <c r="F4">
        <f>VLOOKUP(A4,snails_x_distance!$A$2:$E$15,4)</f>
        <v>18</v>
      </c>
      <c r="G4">
        <f t="shared" si="1"/>
        <v>0.6</v>
      </c>
      <c r="H4" s="2">
        <f>(G4/E4)</f>
        <v>5.5094339622641506</v>
      </c>
    </row>
    <row r="5" spans="1:8" x14ac:dyDescent="0.2">
      <c r="A5" s="1">
        <v>60</v>
      </c>
      <c r="B5" s="1">
        <v>115</v>
      </c>
      <c r="D5" s="1">
        <f>D4+B5</f>
        <v>592</v>
      </c>
      <c r="E5" s="14">
        <f t="shared" si="0"/>
        <v>0.13515981735159818</v>
      </c>
      <c r="F5">
        <f>VLOOKUP(A5,snails_x_distance!$A$2:$E$15,4)</f>
        <v>19</v>
      </c>
      <c r="G5">
        <f t="shared" si="1"/>
        <v>0.6333333333333333</v>
      </c>
      <c r="H5" s="2">
        <f t="shared" ref="H5:H68" si="2">(G5/E5)</f>
        <v>4.6858108108108105</v>
      </c>
    </row>
    <row r="6" spans="1:8" x14ac:dyDescent="0.2">
      <c r="A6" s="1">
        <v>67</v>
      </c>
      <c r="B6" s="1">
        <v>100</v>
      </c>
      <c r="D6" s="1">
        <f>D5+B6</f>
        <v>692</v>
      </c>
      <c r="E6" s="14">
        <f t="shared" si="0"/>
        <v>0.15799086757990868</v>
      </c>
      <c r="F6">
        <f>VLOOKUP(A6,snails_x_distance!$A$2:$E$15,4)</f>
        <v>21</v>
      </c>
      <c r="G6">
        <f t="shared" si="1"/>
        <v>0.7</v>
      </c>
      <c r="H6" s="2">
        <f t="shared" si="2"/>
        <v>4.4306358381502884</v>
      </c>
    </row>
    <row r="7" spans="1:8" x14ac:dyDescent="0.2">
      <c r="A7" s="1">
        <v>84</v>
      </c>
      <c r="B7" s="1">
        <v>94</v>
      </c>
      <c r="D7" s="1">
        <f>D6+B7</f>
        <v>786</v>
      </c>
      <c r="E7" s="14">
        <f t="shared" si="0"/>
        <v>0.17945205479452056</v>
      </c>
      <c r="F7">
        <f>VLOOKUP(A7,snails_x_distance!$A$2:$E$15,4)</f>
        <v>22</v>
      </c>
      <c r="G7">
        <f t="shared" si="1"/>
        <v>0.73333333333333328</v>
      </c>
      <c r="H7" s="2">
        <f t="shared" si="2"/>
        <v>4.0865139949109412</v>
      </c>
    </row>
    <row r="8" spans="1:8" x14ac:dyDescent="0.2">
      <c r="A8" s="1">
        <v>90</v>
      </c>
      <c r="B8" s="1">
        <v>64</v>
      </c>
      <c r="D8" s="1">
        <f>D7+B8</f>
        <v>850</v>
      </c>
      <c r="E8" s="14">
        <f t="shared" si="0"/>
        <v>0.19406392694063926</v>
      </c>
      <c r="F8">
        <f>VLOOKUP(A8,snails_x_distance!$A$2:$E$15,4)</f>
        <v>23</v>
      </c>
      <c r="G8">
        <f t="shared" si="1"/>
        <v>0.76666666666666672</v>
      </c>
      <c r="H8" s="2">
        <f t="shared" si="2"/>
        <v>3.9505882352941182</v>
      </c>
    </row>
    <row r="9" spans="1:8" x14ac:dyDescent="0.2">
      <c r="A9" s="1">
        <v>94</v>
      </c>
      <c r="B9" s="1">
        <v>54</v>
      </c>
      <c r="D9" s="1">
        <f>D8+B9</f>
        <v>904</v>
      </c>
      <c r="E9" s="14">
        <f t="shared" si="0"/>
        <v>0.20639269406392693</v>
      </c>
      <c r="F9">
        <f>VLOOKUP(A9,snails_x_distance!$A$2:$E$15,4)</f>
        <v>24</v>
      </c>
      <c r="G9">
        <f t="shared" si="1"/>
        <v>0.8</v>
      </c>
      <c r="H9" s="2">
        <f t="shared" si="2"/>
        <v>3.8761061946902657</v>
      </c>
    </row>
    <row r="10" spans="1:8" x14ac:dyDescent="0.2">
      <c r="A10" s="1">
        <v>108</v>
      </c>
      <c r="B10" s="1">
        <v>91</v>
      </c>
      <c r="D10" s="1">
        <f>D9+B10</f>
        <v>995</v>
      </c>
      <c r="E10" s="14">
        <f t="shared" si="0"/>
        <v>0.2271689497716895</v>
      </c>
      <c r="F10">
        <f>VLOOKUP(A10,snails_x_distance!$A$2:$E$15,4)</f>
        <v>24</v>
      </c>
      <c r="G10">
        <f t="shared" si="1"/>
        <v>0.8</v>
      </c>
      <c r="H10" s="2">
        <f t="shared" si="2"/>
        <v>3.5216080402010053</v>
      </c>
    </row>
    <row r="11" spans="1:8" x14ac:dyDescent="0.2">
      <c r="A11" s="1">
        <v>120</v>
      </c>
      <c r="B11" s="1">
        <v>60</v>
      </c>
      <c r="D11" s="1">
        <f>D10+B11</f>
        <v>1055</v>
      </c>
      <c r="E11" s="14">
        <f t="shared" si="0"/>
        <v>0.2408675799086758</v>
      </c>
      <c r="F11">
        <f>VLOOKUP(A11,snails_x_distance!$A$2:$E$15,4)</f>
        <v>24</v>
      </c>
      <c r="G11">
        <f t="shared" si="1"/>
        <v>0.8</v>
      </c>
      <c r="H11" s="2">
        <f t="shared" si="2"/>
        <v>3.3213270142180096</v>
      </c>
    </row>
    <row r="12" spans="1:8" x14ac:dyDescent="0.2">
      <c r="A12" s="1">
        <v>123</v>
      </c>
      <c r="B12" s="1">
        <v>45</v>
      </c>
      <c r="D12" s="1">
        <f>D11+B12</f>
        <v>1100</v>
      </c>
      <c r="E12" s="14">
        <f t="shared" si="0"/>
        <v>0.25114155251141551</v>
      </c>
      <c r="F12">
        <f>VLOOKUP(A12,snails_x_distance!$A$2:$E$15,4)</f>
        <v>24</v>
      </c>
      <c r="G12">
        <f t="shared" si="1"/>
        <v>0.8</v>
      </c>
      <c r="H12" s="2">
        <f t="shared" si="2"/>
        <v>3.185454545454546</v>
      </c>
    </row>
    <row r="13" spans="1:8" x14ac:dyDescent="0.2">
      <c r="A13" s="1">
        <v>127</v>
      </c>
      <c r="B13" s="1">
        <v>40</v>
      </c>
      <c r="D13" s="1">
        <f>D12+B13</f>
        <v>1140</v>
      </c>
      <c r="E13" s="14">
        <f t="shared" si="0"/>
        <v>0.26027397260273971</v>
      </c>
      <c r="F13">
        <f>VLOOKUP(A13,snails_x_distance!$A$2:$E$15,4)</f>
        <v>24</v>
      </c>
      <c r="G13">
        <f t="shared" si="1"/>
        <v>0.8</v>
      </c>
      <c r="H13" s="2">
        <f t="shared" si="2"/>
        <v>3.073684210526316</v>
      </c>
    </row>
    <row r="14" spans="1:8" x14ac:dyDescent="0.2">
      <c r="A14" s="1">
        <v>134</v>
      </c>
      <c r="B14" s="1">
        <v>48</v>
      </c>
      <c r="D14" s="1">
        <f>D13+B14</f>
        <v>1188</v>
      </c>
      <c r="E14" s="14">
        <f t="shared" si="0"/>
        <v>0.27123287671232876</v>
      </c>
      <c r="F14">
        <f>VLOOKUP(A14,snails_x_distance!$A$2:$E$15,4)</f>
        <v>25</v>
      </c>
      <c r="G14">
        <f t="shared" si="1"/>
        <v>0.83333333333333337</v>
      </c>
      <c r="H14" s="2">
        <f t="shared" si="2"/>
        <v>3.0723905723905727</v>
      </c>
    </row>
    <row r="15" spans="1:8" x14ac:dyDescent="0.2">
      <c r="A15" s="1">
        <v>150</v>
      </c>
      <c r="B15" s="1">
        <v>117</v>
      </c>
      <c r="C15" s="14"/>
      <c r="D15" s="1">
        <f>D14+B15</f>
        <v>1305</v>
      </c>
      <c r="E15" s="14">
        <f t="shared" si="0"/>
        <v>0.29794520547945208</v>
      </c>
      <c r="F15">
        <f>VLOOKUP(A15,snails_x_distance!$A$2:$E$15,4)</f>
        <v>26</v>
      </c>
      <c r="G15">
        <f t="shared" si="1"/>
        <v>0.8666666666666667</v>
      </c>
      <c r="H15" s="2">
        <f t="shared" si="2"/>
        <v>2.9088122605363984</v>
      </c>
    </row>
    <row r="16" spans="1:8" x14ac:dyDescent="0.2">
      <c r="A16" s="1">
        <v>152</v>
      </c>
      <c r="B16" s="1">
        <v>23</v>
      </c>
      <c r="D16" s="1">
        <f>D15+B16</f>
        <v>1328</v>
      </c>
      <c r="E16" s="14">
        <f t="shared" si="0"/>
        <v>0.30319634703196346</v>
      </c>
      <c r="F16">
        <f>VLOOKUP(A16,snails_x_distance!$A$2:$E$15,4)</f>
        <v>26</v>
      </c>
      <c r="G16">
        <f t="shared" si="1"/>
        <v>0.8666666666666667</v>
      </c>
      <c r="H16" s="2">
        <f t="shared" si="2"/>
        <v>2.8584337349397591</v>
      </c>
    </row>
    <row r="17" spans="1:8" x14ac:dyDescent="0.2">
      <c r="A17" s="1">
        <v>161</v>
      </c>
      <c r="B17" s="1">
        <v>41</v>
      </c>
      <c r="D17" s="1">
        <f>D16+B17</f>
        <v>1369</v>
      </c>
      <c r="E17" s="14">
        <f t="shared" si="0"/>
        <v>0.31255707762557078</v>
      </c>
      <c r="F17">
        <f>VLOOKUP(A17,snails_x_distance!$A$2:$E$15,4)</f>
        <v>26</v>
      </c>
      <c r="G17">
        <f t="shared" si="1"/>
        <v>0.8666666666666667</v>
      </c>
      <c r="H17" s="2">
        <f t="shared" si="2"/>
        <v>2.7728268809349892</v>
      </c>
    </row>
    <row r="18" spans="1:8" x14ac:dyDescent="0.2">
      <c r="A18" s="1">
        <v>169</v>
      </c>
      <c r="B18" s="1">
        <v>36</v>
      </c>
      <c r="D18" s="1">
        <f>D17+B18</f>
        <v>1405</v>
      </c>
      <c r="E18" s="14">
        <f t="shared" si="0"/>
        <v>0.32077625570776258</v>
      </c>
      <c r="F18">
        <f>VLOOKUP(A18,snails_x_distance!$A$2:$E$15,4)</f>
        <v>26</v>
      </c>
      <c r="G18">
        <f t="shared" si="1"/>
        <v>0.8666666666666667</v>
      </c>
      <c r="H18" s="2">
        <f t="shared" si="2"/>
        <v>2.701779359430605</v>
      </c>
    </row>
    <row r="19" spans="1:8" x14ac:dyDescent="0.2">
      <c r="A19" s="1">
        <v>174</v>
      </c>
      <c r="B19" s="1">
        <v>42</v>
      </c>
      <c r="D19" s="1">
        <f>D18+B19</f>
        <v>1447</v>
      </c>
      <c r="E19" s="14">
        <f t="shared" si="0"/>
        <v>0.33036529680365295</v>
      </c>
      <c r="F19">
        <f>VLOOKUP(A19,snails_x_distance!$A$2:$E$15,4)</f>
        <v>26</v>
      </c>
      <c r="G19">
        <f t="shared" si="1"/>
        <v>0.8666666666666667</v>
      </c>
      <c r="H19" s="2">
        <f t="shared" si="2"/>
        <v>2.6233586731167935</v>
      </c>
    </row>
    <row r="20" spans="1:8" x14ac:dyDescent="0.2">
      <c r="A20" s="1">
        <v>180</v>
      </c>
      <c r="B20" s="1">
        <v>34</v>
      </c>
      <c r="D20" s="1">
        <f>D19+B20</f>
        <v>1481</v>
      </c>
      <c r="E20" s="14">
        <f t="shared" si="0"/>
        <v>0.33812785388127853</v>
      </c>
      <c r="F20">
        <f>VLOOKUP(A20,snails_x_distance!$A$2:$E$15,4)</f>
        <v>26</v>
      </c>
      <c r="G20">
        <f t="shared" si="1"/>
        <v>0.8666666666666667</v>
      </c>
      <c r="H20" s="2">
        <f t="shared" si="2"/>
        <v>2.5631330182309253</v>
      </c>
    </row>
    <row r="21" spans="1:8" x14ac:dyDescent="0.2">
      <c r="A21" s="1">
        <v>182</v>
      </c>
      <c r="B21" s="1">
        <v>19</v>
      </c>
      <c r="D21" s="1">
        <f>D20+B21</f>
        <v>1500</v>
      </c>
      <c r="E21" s="14">
        <f t="shared" si="0"/>
        <v>0.34246575342465752</v>
      </c>
      <c r="F21">
        <f>VLOOKUP(A21,snails_x_distance!$A$2:$E$15,4)</f>
        <v>26</v>
      </c>
      <c r="G21">
        <f t="shared" si="1"/>
        <v>0.8666666666666667</v>
      </c>
      <c r="H21" s="2">
        <f t="shared" si="2"/>
        <v>2.5306666666666668</v>
      </c>
    </row>
    <row r="22" spans="1:8" x14ac:dyDescent="0.2">
      <c r="A22" s="1">
        <v>189</v>
      </c>
      <c r="B22" s="1">
        <v>33</v>
      </c>
      <c r="D22" s="1">
        <f>D21+B22</f>
        <v>1533</v>
      </c>
      <c r="E22" s="14">
        <f t="shared" si="0"/>
        <v>0.35</v>
      </c>
      <c r="F22">
        <f>VLOOKUP(A22,snails_x_distance!$A$2:$E$15,4)</f>
        <v>26</v>
      </c>
      <c r="G22">
        <f t="shared" si="1"/>
        <v>0.8666666666666667</v>
      </c>
      <c r="H22" s="2">
        <f t="shared" si="2"/>
        <v>2.4761904761904763</v>
      </c>
    </row>
    <row r="23" spans="1:8" x14ac:dyDescent="0.2">
      <c r="A23" s="1">
        <v>192</v>
      </c>
      <c r="B23" s="1">
        <v>42</v>
      </c>
      <c r="D23" s="1">
        <f>D22+B23</f>
        <v>1575</v>
      </c>
      <c r="E23" s="14">
        <f t="shared" si="0"/>
        <v>0.3595890410958904</v>
      </c>
      <c r="F23">
        <f>VLOOKUP(A23,snails_x_distance!$A$2:$E$15,4)</f>
        <v>26</v>
      </c>
      <c r="G23">
        <f t="shared" si="1"/>
        <v>0.8666666666666667</v>
      </c>
      <c r="H23" s="2">
        <f t="shared" si="2"/>
        <v>2.4101587301587304</v>
      </c>
    </row>
    <row r="24" spans="1:8" x14ac:dyDescent="0.2">
      <c r="A24" s="1">
        <v>201</v>
      </c>
      <c r="B24" s="1">
        <v>34</v>
      </c>
      <c r="D24" s="1">
        <f>D23+B24</f>
        <v>1609</v>
      </c>
      <c r="E24" s="14">
        <f t="shared" si="0"/>
        <v>0.36735159817351598</v>
      </c>
      <c r="F24">
        <f>VLOOKUP(A24,snails_x_distance!$A$2:$E$15,4)</f>
        <v>26</v>
      </c>
      <c r="G24">
        <f t="shared" si="1"/>
        <v>0.8666666666666667</v>
      </c>
      <c r="H24" s="2">
        <f t="shared" si="2"/>
        <v>2.3592293349906774</v>
      </c>
    </row>
    <row r="25" spans="1:8" x14ac:dyDescent="0.2">
      <c r="A25" s="1">
        <v>210</v>
      </c>
      <c r="B25" s="1">
        <v>29</v>
      </c>
      <c r="D25" s="1">
        <f>D24+B25</f>
        <v>1638</v>
      </c>
      <c r="E25" s="14">
        <f t="shared" si="0"/>
        <v>0.37397260273972605</v>
      </c>
      <c r="F25">
        <f>VLOOKUP(A25,snails_x_distance!$A$2:$E$15,4)</f>
        <v>26</v>
      </c>
      <c r="G25">
        <f t="shared" si="1"/>
        <v>0.8666666666666667</v>
      </c>
      <c r="H25" s="2">
        <f t="shared" si="2"/>
        <v>2.3174603174603172</v>
      </c>
    </row>
    <row r="26" spans="1:8" x14ac:dyDescent="0.2">
      <c r="A26" s="1">
        <v>212</v>
      </c>
      <c r="B26" s="1">
        <v>47</v>
      </c>
      <c r="D26" s="1">
        <f>D25+B26</f>
        <v>1685</v>
      </c>
      <c r="E26" s="14">
        <f t="shared" si="0"/>
        <v>0.38470319634703198</v>
      </c>
      <c r="F26">
        <f>VLOOKUP(A26,snails_x_distance!$A$2:$E$15,4)</f>
        <v>26</v>
      </c>
      <c r="G26">
        <f t="shared" si="1"/>
        <v>0.8666666666666667</v>
      </c>
      <c r="H26" s="2">
        <f t="shared" si="2"/>
        <v>2.2528189910979228</v>
      </c>
    </row>
    <row r="27" spans="1:8" x14ac:dyDescent="0.2">
      <c r="A27" s="1">
        <v>216</v>
      </c>
      <c r="B27" s="1">
        <v>26</v>
      </c>
      <c r="D27" s="1">
        <f>D26+B27</f>
        <v>1711</v>
      </c>
      <c r="E27" s="14">
        <f t="shared" si="0"/>
        <v>0.39063926940639271</v>
      </c>
      <c r="F27">
        <f>VLOOKUP(A27,snails_x_distance!$A$2:$E$15,4)</f>
        <v>26</v>
      </c>
      <c r="G27">
        <f t="shared" si="1"/>
        <v>0.8666666666666667</v>
      </c>
      <c r="H27" s="2">
        <f t="shared" si="2"/>
        <v>2.2185856224430158</v>
      </c>
    </row>
    <row r="28" spans="1:8" x14ac:dyDescent="0.2">
      <c r="A28" s="1">
        <v>218</v>
      </c>
      <c r="B28" s="1">
        <v>15</v>
      </c>
      <c r="D28" s="1">
        <f>D27+B28</f>
        <v>1726</v>
      </c>
      <c r="E28" s="14">
        <f t="shared" si="0"/>
        <v>0.39406392694063924</v>
      </c>
      <c r="F28">
        <f>VLOOKUP(A28,snails_x_distance!$A$2:$E$15,4)</f>
        <v>26</v>
      </c>
      <c r="G28">
        <f t="shared" si="1"/>
        <v>0.8666666666666667</v>
      </c>
      <c r="H28" s="2">
        <f t="shared" si="2"/>
        <v>2.1993047508690617</v>
      </c>
    </row>
    <row r="29" spans="1:8" x14ac:dyDescent="0.2">
      <c r="A29" s="1">
        <v>228</v>
      </c>
      <c r="B29" s="1">
        <v>26</v>
      </c>
      <c r="D29" s="1">
        <f>D28+B29</f>
        <v>1752</v>
      </c>
      <c r="E29" s="14">
        <f t="shared" si="0"/>
        <v>0.4</v>
      </c>
      <c r="F29">
        <f>VLOOKUP(A29,snails_x_distance!$A$2:$E$15,4)</f>
        <v>27</v>
      </c>
      <c r="G29">
        <f t="shared" si="1"/>
        <v>0.9</v>
      </c>
      <c r="H29" s="2">
        <f t="shared" si="2"/>
        <v>2.25</v>
      </c>
    </row>
    <row r="30" spans="1:8" x14ac:dyDescent="0.2">
      <c r="A30" s="1">
        <v>234</v>
      </c>
      <c r="B30" s="1">
        <v>40</v>
      </c>
      <c r="D30" s="1">
        <f>D29+B30</f>
        <v>1792</v>
      </c>
      <c r="E30" s="14">
        <f t="shared" si="0"/>
        <v>0.40913242009132422</v>
      </c>
      <c r="F30">
        <f>VLOOKUP(A30,snails_x_distance!$A$2:$E$15,4)</f>
        <v>27</v>
      </c>
      <c r="G30">
        <f t="shared" si="1"/>
        <v>0.9</v>
      </c>
      <c r="H30" s="2">
        <f t="shared" si="2"/>
        <v>2.1997767857142856</v>
      </c>
    </row>
    <row r="31" spans="1:8" x14ac:dyDescent="0.2">
      <c r="A31" s="1">
        <v>240</v>
      </c>
      <c r="B31" s="1">
        <v>22</v>
      </c>
      <c r="D31" s="1">
        <f>D30+B31</f>
        <v>1814</v>
      </c>
      <c r="E31" s="14">
        <f t="shared" si="0"/>
        <v>0.41415525114155249</v>
      </c>
      <c r="F31">
        <f>VLOOKUP(A31,snails_x_distance!$A$2:$E$15,4)</f>
        <v>27</v>
      </c>
      <c r="G31">
        <f t="shared" si="1"/>
        <v>0.9</v>
      </c>
      <c r="H31" s="2">
        <f t="shared" si="2"/>
        <v>2.1730981256890849</v>
      </c>
    </row>
    <row r="32" spans="1:8" x14ac:dyDescent="0.2">
      <c r="A32" s="1">
        <v>241</v>
      </c>
      <c r="B32" s="1">
        <v>32</v>
      </c>
      <c r="D32" s="1">
        <f>D31+B32</f>
        <v>1846</v>
      </c>
      <c r="E32" s="14">
        <f t="shared" si="0"/>
        <v>0.4214611872146119</v>
      </c>
      <c r="F32">
        <f>VLOOKUP(A32,snails_x_distance!$A$2:$E$15,4)</f>
        <v>27</v>
      </c>
      <c r="G32">
        <f t="shared" si="1"/>
        <v>0.9</v>
      </c>
      <c r="H32" s="2">
        <f t="shared" si="2"/>
        <v>2.1354279523293607</v>
      </c>
    </row>
    <row r="33" spans="1:8" x14ac:dyDescent="0.2">
      <c r="A33" s="1">
        <v>247</v>
      </c>
      <c r="B33" s="1">
        <v>14</v>
      </c>
      <c r="D33" s="1">
        <f>D32+B33</f>
        <v>1860</v>
      </c>
      <c r="E33" s="14">
        <f t="shared" si="0"/>
        <v>0.42465753424657532</v>
      </c>
      <c r="F33">
        <f>VLOOKUP(A33,snails_x_distance!$A$2:$E$15,4)</f>
        <v>27</v>
      </c>
      <c r="G33">
        <f t="shared" si="1"/>
        <v>0.9</v>
      </c>
      <c r="H33" s="2">
        <f t="shared" si="2"/>
        <v>2.1193548387096777</v>
      </c>
    </row>
    <row r="34" spans="1:8" x14ac:dyDescent="0.2">
      <c r="A34" s="1">
        <v>254</v>
      </c>
      <c r="B34" s="1">
        <v>28</v>
      </c>
      <c r="D34" s="1">
        <f>D33+B34</f>
        <v>1888</v>
      </c>
      <c r="E34" s="14">
        <f t="shared" si="0"/>
        <v>0.43105022831050227</v>
      </c>
      <c r="F34">
        <f>VLOOKUP(A34,snails_x_distance!$A$2:$E$15,4)</f>
        <v>28</v>
      </c>
      <c r="G34">
        <f t="shared" si="1"/>
        <v>0.93333333333333335</v>
      </c>
      <c r="H34" s="2">
        <f t="shared" si="2"/>
        <v>2.1652542372881358</v>
      </c>
    </row>
    <row r="35" spans="1:8" x14ac:dyDescent="0.2">
      <c r="A35" s="1">
        <v>256</v>
      </c>
      <c r="B35" s="1">
        <v>21</v>
      </c>
      <c r="D35" s="1">
        <f>D34+B35</f>
        <v>1909</v>
      </c>
      <c r="E35" s="14">
        <f t="shared" si="0"/>
        <v>0.43584474885844748</v>
      </c>
      <c r="F35">
        <f>VLOOKUP(A35,snails_x_distance!$A$2:$E$15,4)</f>
        <v>28</v>
      </c>
      <c r="G35">
        <f t="shared" si="1"/>
        <v>0.93333333333333335</v>
      </c>
      <c r="H35" s="2">
        <f t="shared" si="2"/>
        <v>2.1414353064431642</v>
      </c>
    </row>
    <row r="36" spans="1:8" x14ac:dyDescent="0.2">
      <c r="A36" s="1">
        <v>258</v>
      </c>
      <c r="B36" s="1">
        <v>17</v>
      </c>
      <c r="D36" s="1">
        <f>D35+B36</f>
        <v>1926</v>
      </c>
      <c r="E36" s="14">
        <f t="shared" si="0"/>
        <v>0.4397260273972603</v>
      </c>
      <c r="F36">
        <f>VLOOKUP(A36,snails_x_distance!$A$2:$E$15,4)</f>
        <v>28</v>
      </c>
      <c r="G36">
        <f t="shared" si="1"/>
        <v>0.93333333333333335</v>
      </c>
      <c r="H36" s="2">
        <f t="shared" si="2"/>
        <v>2.1225337487019731</v>
      </c>
    </row>
    <row r="37" spans="1:8" x14ac:dyDescent="0.2">
      <c r="A37" s="1">
        <v>268</v>
      </c>
      <c r="B37" s="1">
        <v>22</v>
      </c>
      <c r="D37" s="1">
        <f>D36+B37</f>
        <v>1948</v>
      </c>
      <c r="E37" s="14">
        <f t="shared" si="0"/>
        <v>0.44474885844748857</v>
      </c>
      <c r="F37">
        <f>VLOOKUP(A37,snails_x_distance!$A$2:$E$15,4)</f>
        <v>28</v>
      </c>
      <c r="G37">
        <f t="shared" si="1"/>
        <v>0.93333333333333335</v>
      </c>
      <c r="H37" s="2">
        <f t="shared" si="2"/>
        <v>2.0985626283367558</v>
      </c>
    </row>
    <row r="38" spans="1:8" x14ac:dyDescent="0.2">
      <c r="A38" s="1">
        <v>270</v>
      </c>
      <c r="B38" s="1">
        <v>19</v>
      </c>
      <c r="D38" s="1">
        <f>D37+B38</f>
        <v>1967</v>
      </c>
      <c r="E38" s="14">
        <f t="shared" si="0"/>
        <v>0.44908675799086756</v>
      </c>
      <c r="F38">
        <f>VLOOKUP(A38,snails_x_distance!$A$2:$E$15,4)</f>
        <v>28</v>
      </c>
      <c r="G38">
        <f t="shared" si="1"/>
        <v>0.93333333333333335</v>
      </c>
      <c r="H38" s="2">
        <f t="shared" si="2"/>
        <v>2.0782918149466192</v>
      </c>
    </row>
    <row r="39" spans="1:8" x14ac:dyDescent="0.2">
      <c r="A39" s="1">
        <v>271</v>
      </c>
      <c r="B39" s="1">
        <v>8</v>
      </c>
      <c r="D39" s="1">
        <f>D38+B39</f>
        <v>1975</v>
      </c>
      <c r="E39" s="14">
        <f t="shared" si="0"/>
        <v>0.45091324200913241</v>
      </c>
      <c r="F39">
        <f>VLOOKUP(A39,snails_x_distance!$A$2:$E$15,4)</f>
        <v>28</v>
      </c>
      <c r="G39">
        <f t="shared" si="1"/>
        <v>0.93333333333333335</v>
      </c>
      <c r="H39" s="2">
        <f t="shared" si="2"/>
        <v>2.069873417721519</v>
      </c>
    </row>
    <row r="40" spans="1:8" x14ac:dyDescent="0.2">
      <c r="A40" s="1">
        <v>276</v>
      </c>
      <c r="B40" s="1">
        <v>42</v>
      </c>
      <c r="D40" s="1">
        <f>D39+B40</f>
        <v>2017</v>
      </c>
      <c r="E40" s="14">
        <f t="shared" si="0"/>
        <v>0.46050228310502284</v>
      </c>
      <c r="F40">
        <f>VLOOKUP(A40,snails_x_distance!$A$2:$E$15,4)</f>
        <v>28</v>
      </c>
      <c r="G40">
        <f t="shared" si="1"/>
        <v>0.93333333333333335</v>
      </c>
      <c r="H40" s="2">
        <f t="shared" si="2"/>
        <v>2.0267724343083788</v>
      </c>
    </row>
    <row r="41" spans="1:8" x14ac:dyDescent="0.2">
      <c r="A41" s="1">
        <v>283</v>
      </c>
      <c r="B41" s="1">
        <v>20</v>
      </c>
      <c r="D41" s="1">
        <f>D40+B41</f>
        <v>2037</v>
      </c>
      <c r="E41" s="14">
        <f t="shared" si="0"/>
        <v>0.46506849315068494</v>
      </c>
      <c r="F41">
        <f>VLOOKUP(A41,snails_x_distance!$A$2:$E$15,4)</f>
        <v>28</v>
      </c>
      <c r="G41">
        <f t="shared" si="1"/>
        <v>0.93333333333333335</v>
      </c>
      <c r="H41" s="2">
        <f t="shared" si="2"/>
        <v>2.006872852233677</v>
      </c>
    </row>
    <row r="42" spans="1:8" x14ac:dyDescent="0.2">
      <c r="A42" s="1">
        <v>284</v>
      </c>
      <c r="B42" s="1">
        <v>11</v>
      </c>
      <c r="D42" s="1">
        <f>D41+B42</f>
        <v>2048</v>
      </c>
      <c r="E42" s="14">
        <f t="shared" si="0"/>
        <v>0.46757990867579907</v>
      </c>
      <c r="F42">
        <f>VLOOKUP(A42,snails_x_distance!$A$2:$E$15,4)</f>
        <v>28</v>
      </c>
      <c r="G42">
        <f t="shared" si="1"/>
        <v>0.93333333333333335</v>
      </c>
      <c r="H42" s="2">
        <f t="shared" si="2"/>
        <v>1.99609375</v>
      </c>
    </row>
    <row r="43" spans="1:8" x14ac:dyDescent="0.2">
      <c r="A43" s="1">
        <v>295</v>
      </c>
      <c r="B43" s="1">
        <v>20</v>
      </c>
      <c r="D43" s="1">
        <f>D42+B43</f>
        <v>2068</v>
      </c>
      <c r="E43" s="14">
        <f t="shared" si="0"/>
        <v>0.47214611872146117</v>
      </c>
      <c r="F43">
        <f>VLOOKUP(A43,snails_x_distance!$A$2:$E$15,4)</f>
        <v>28</v>
      </c>
      <c r="G43">
        <f t="shared" si="1"/>
        <v>0.93333333333333335</v>
      </c>
      <c r="H43" s="2">
        <f t="shared" si="2"/>
        <v>1.9767891682785301</v>
      </c>
    </row>
    <row r="44" spans="1:8" x14ac:dyDescent="0.2">
      <c r="A44" s="1">
        <v>296</v>
      </c>
      <c r="B44" s="1">
        <v>20</v>
      </c>
      <c r="D44" s="1">
        <f>D43+B44</f>
        <v>2088</v>
      </c>
      <c r="E44" s="14">
        <f t="shared" si="0"/>
        <v>0.47671232876712327</v>
      </c>
      <c r="F44">
        <f>VLOOKUP(A44,snails_x_distance!$A$2:$E$15,4)</f>
        <v>28</v>
      </c>
      <c r="G44">
        <f t="shared" si="1"/>
        <v>0.93333333333333335</v>
      </c>
      <c r="H44" s="2">
        <f t="shared" si="2"/>
        <v>1.9578544061302683</v>
      </c>
    </row>
    <row r="45" spans="1:8" x14ac:dyDescent="0.2">
      <c r="A45" s="1">
        <v>300</v>
      </c>
      <c r="B45" s="1">
        <v>31</v>
      </c>
      <c r="D45" s="1">
        <f>D44+B45</f>
        <v>2119</v>
      </c>
      <c r="E45" s="14">
        <f t="shared" si="0"/>
        <v>0.48378995433789956</v>
      </c>
      <c r="F45">
        <f>VLOOKUP(A45,snails_x_distance!$A$2:$E$15,4)</f>
        <v>28</v>
      </c>
      <c r="G45">
        <f t="shared" si="1"/>
        <v>0.93333333333333335</v>
      </c>
      <c r="H45" s="2">
        <f t="shared" si="2"/>
        <v>1.9292118924020765</v>
      </c>
    </row>
    <row r="46" spans="1:8" x14ac:dyDescent="0.2">
      <c r="A46" s="1">
        <v>301</v>
      </c>
      <c r="B46" s="1">
        <v>7</v>
      </c>
      <c r="D46" s="1">
        <f>D45+B46</f>
        <v>2126</v>
      </c>
      <c r="E46" s="14">
        <f t="shared" si="0"/>
        <v>0.4853881278538813</v>
      </c>
      <c r="F46">
        <f>VLOOKUP(A46,snails_x_distance!$A$2:$E$15,4)</f>
        <v>28</v>
      </c>
      <c r="G46">
        <f t="shared" si="1"/>
        <v>0.93333333333333335</v>
      </c>
      <c r="H46" s="2">
        <f t="shared" si="2"/>
        <v>1.922859830667921</v>
      </c>
    </row>
    <row r="47" spans="1:8" x14ac:dyDescent="0.2">
      <c r="A47" s="1">
        <v>305</v>
      </c>
      <c r="B47" s="1">
        <v>9</v>
      </c>
      <c r="D47" s="1">
        <f>D46+B47</f>
        <v>2135</v>
      </c>
      <c r="E47" s="14">
        <f t="shared" si="0"/>
        <v>0.48744292237442921</v>
      </c>
      <c r="F47">
        <f>VLOOKUP(A47,snails_x_distance!$A$2:$E$15,4)</f>
        <v>28</v>
      </c>
      <c r="G47">
        <f t="shared" si="1"/>
        <v>0.93333333333333335</v>
      </c>
      <c r="H47" s="2">
        <f t="shared" si="2"/>
        <v>1.9147540983606559</v>
      </c>
    </row>
    <row r="48" spans="1:8" x14ac:dyDescent="0.2">
      <c r="A48" s="1">
        <v>308</v>
      </c>
      <c r="B48" s="1">
        <v>19</v>
      </c>
      <c r="D48" s="1">
        <f>D47+B48</f>
        <v>2154</v>
      </c>
      <c r="E48" s="14">
        <f t="shared" si="0"/>
        <v>0.4917808219178082</v>
      </c>
      <c r="F48">
        <f>VLOOKUP(A48,snails_x_distance!$A$2:$E$15,4)</f>
        <v>28</v>
      </c>
      <c r="G48">
        <f t="shared" si="1"/>
        <v>0.93333333333333335</v>
      </c>
      <c r="H48" s="2">
        <f t="shared" si="2"/>
        <v>1.8978644382544105</v>
      </c>
    </row>
    <row r="49" spans="1:8" x14ac:dyDescent="0.2">
      <c r="A49" s="1">
        <v>313</v>
      </c>
      <c r="B49" s="1">
        <v>9</v>
      </c>
      <c r="D49" s="1">
        <f>D48+B49</f>
        <v>2163</v>
      </c>
      <c r="E49" s="14">
        <f t="shared" si="0"/>
        <v>0.49383561643835616</v>
      </c>
      <c r="F49">
        <f>VLOOKUP(A49,snails_x_distance!$A$2:$E$15,4)</f>
        <v>28</v>
      </c>
      <c r="G49">
        <f t="shared" si="1"/>
        <v>0.93333333333333335</v>
      </c>
      <c r="H49" s="2">
        <f t="shared" si="2"/>
        <v>1.889967637540453</v>
      </c>
    </row>
    <row r="50" spans="1:8" x14ac:dyDescent="0.2">
      <c r="A50" s="1">
        <v>318</v>
      </c>
      <c r="B50" s="1">
        <v>26</v>
      </c>
      <c r="D50" s="1">
        <f>D49+B50</f>
        <v>2189</v>
      </c>
      <c r="E50" s="14">
        <f t="shared" si="0"/>
        <v>0.49977168949771689</v>
      </c>
      <c r="F50">
        <f>VLOOKUP(A50,snails_x_distance!$A$2:$E$15,4)</f>
        <v>28</v>
      </c>
      <c r="G50">
        <f t="shared" si="1"/>
        <v>0.93333333333333335</v>
      </c>
      <c r="H50" s="2">
        <f t="shared" si="2"/>
        <v>1.8675194152581087</v>
      </c>
    </row>
    <row r="51" spans="1:8" x14ac:dyDescent="0.2">
      <c r="A51" s="1">
        <v>323</v>
      </c>
      <c r="B51" s="1">
        <v>14</v>
      </c>
      <c r="D51" s="1">
        <f>D50+B51</f>
        <v>2203</v>
      </c>
      <c r="E51" s="14">
        <f t="shared" si="0"/>
        <v>0.50296803652968036</v>
      </c>
      <c r="F51">
        <f>VLOOKUP(A51,snails_x_distance!$A$2:$E$15,4)</f>
        <v>28</v>
      </c>
      <c r="G51">
        <f t="shared" si="1"/>
        <v>0.93333333333333335</v>
      </c>
      <c r="H51" s="2">
        <f t="shared" si="2"/>
        <v>1.855651384475715</v>
      </c>
    </row>
    <row r="52" spans="1:8" x14ac:dyDescent="0.2">
      <c r="A52" s="1">
        <v>324</v>
      </c>
      <c r="B52" s="1">
        <v>14</v>
      </c>
      <c r="D52" s="1">
        <f>D51+B52</f>
        <v>2217</v>
      </c>
      <c r="E52" s="14">
        <f t="shared" si="0"/>
        <v>0.50616438356164384</v>
      </c>
      <c r="F52">
        <f>VLOOKUP(A52,snails_x_distance!$A$2:$E$15,4)</f>
        <v>29</v>
      </c>
      <c r="G52">
        <f t="shared" si="1"/>
        <v>0.96666666666666667</v>
      </c>
      <c r="H52" s="2">
        <f t="shared" si="2"/>
        <v>1.9097880018042399</v>
      </c>
    </row>
    <row r="53" spans="1:8" x14ac:dyDescent="0.2">
      <c r="A53" s="1">
        <v>330</v>
      </c>
      <c r="B53" s="1">
        <v>14</v>
      </c>
      <c r="D53" s="1">
        <f>D52+B53</f>
        <v>2231</v>
      </c>
      <c r="E53" s="14">
        <f t="shared" si="0"/>
        <v>0.50936073059360731</v>
      </c>
      <c r="F53">
        <f>VLOOKUP(A53,snails_x_distance!$A$2:$E$15,4)</f>
        <v>29</v>
      </c>
      <c r="G53">
        <f t="shared" si="1"/>
        <v>0.96666666666666667</v>
      </c>
      <c r="H53" s="2">
        <f t="shared" si="2"/>
        <v>1.8978036754818466</v>
      </c>
    </row>
    <row r="54" spans="1:8" x14ac:dyDescent="0.2">
      <c r="A54" s="1">
        <v>331</v>
      </c>
      <c r="B54" s="1">
        <v>7</v>
      </c>
      <c r="D54" s="1">
        <f>D53+B54</f>
        <v>2238</v>
      </c>
      <c r="E54" s="14">
        <f t="shared" si="0"/>
        <v>0.510958904109589</v>
      </c>
      <c r="F54">
        <f>VLOOKUP(A54,snails_x_distance!$A$2:$E$15,4)</f>
        <v>29</v>
      </c>
      <c r="G54">
        <f t="shared" si="1"/>
        <v>0.96666666666666667</v>
      </c>
      <c r="H54" s="2">
        <f t="shared" si="2"/>
        <v>1.8918677390527259</v>
      </c>
    </row>
    <row r="55" spans="1:8" x14ac:dyDescent="0.2">
      <c r="A55" s="1">
        <v>335</v>
      </c>
      <c r="B55" s="1">
        <v>23</v>
      </c>
      <c r="D55" s="1">
        <f>D54+B55</f>
        <v>2261</v>
      </c>
      <c r="E55" s="14">
        <f t="shared" si="0"/>
        <v>0.51621004566210049</v>
      </c>
      <c r="F55">
        <f>VLOOKUP(A55,snails_x_distance!$A$2:$E$15,4)</f>
        <v>29</v>
      </c>
      <c r="G55">
        <f t="shared" si="1"/>
        <v>0.96666666666666667</v>
      </c>
      <c r="H55" s="2">
        <f t="shared" si="2"/>
        <v>1.8726227333038477</v>
      </c>
    </row>
    <row r="56" spans="1:8" x14ac:dyDescent="0.2">
      <c r="A56" s="1">
        <v>339</v>
      </c>
      <c r="B56" s="1">
        <v>17</v>
      </c>
      <c r="D56" s="1">
        <f>D55+B56</f>
        <v>2278</v>
      </c>
      <c r="E56" s="14">
        <f t="shared" si="0"/>
        <v>0.5200913242009132</v>
      </c>
      <c r="F56">
        <f>VLOOKUP(A56,snails_x_distance!$A$2:$E$15,4)</f>
        <v>29</v>
      </c>
      <c r="G56">
        <f t="shared" si="1"/>
        <v>0.96666666666666667</v>
      </c>
      <c r="H56" s="2">
        <f t="shared" si="2"/>
        <v>1.8586479367866551</v>
      </c>
    </row>
    <row r="57" spans="1:8" x14ac:dyDescent="0.2">
      <c r="A57" s="1">
        <v>342</v>
      </c>
      <c r="B57" s="1">
        <v>21</v>
      </c>
      <c r="D57" s="1">
        <f>D56+B57</f>
        <v>2299</v>
      </c>
      <c r="E57" s="14">
        <f t="shared" si="0"/>
        <v>0.52488584474885847</v>
      </c>
      <c r="F57">
        <f>VLOOKUP(A57,snails_x_distance!$A$2:$E$15,4)</f>
        <v>29</v>
      </c>
      <c r="G57">
        <f t="shared" si="1"/>
        <v>0.96666666666666667</v>
      </c>
      <c r="H57" s="2">
        <f t="shared" si="2"/>
        <v>1.841670291431057</v>
      </c>
    </row>
    <row r="58" spans="1:8" x14ac:dyDescent="0.2">
      <c r="A58" s="1">
        <v>349</v>
      </c>
      <c r="B58" s="1">
        <v>15</v>
      </c>
      <c r="D58" s="1">
        <f>D57+B58</f>
        <v>2314</v>
      </c>
      <c r="E58" s="14">
        <f t="shared" si="0"/>
        <v>0.52831050228310505</v>
      </c>
      <c r="F58">
        <f>VLOOKUP(A58,snails_x_distance!$A$2:$E$15,4)</f>
        <v>29</v>
      </c>
      <c r="G58">
        <f t="shared" si="1"/>
        <v>0.96666666666666667</v>
      </c>
      <c r="H58" s="2">
        <f t="shared" si="2"/>
        <v>1.8297320656871219</v>
      </c>
    </row>
    <row r="59" spans="1:8" x14ac:dyDescent="0.2">
      <c r="A59" s="1">
        <v>351</v>
      </c>
      <c r="B59" s="1">
        <v>8</v>
      </c>
      <c r="D59" s="1">
        <f>D58+B59</f>
        <v>2322</v>
      </c>
      <c r="E59" s="14">
        <f t="shared" si="0"/>
        <v>0.53013698630136985</v>
      </c>
      <c r="F59">
        <f>VLOOKUP(A59,snails_x_distance!$A$2:$E$15,4)</f>
        <v>29</v>
      </c>
      <c r="G59">
        <f t="shared" si="1"/>
        <v>0.96666666666666667</v>
      </c>
      <c r="H59" s="2">
        <f t="shared" si="2"/>
        <v>1.8234280792420328</v>
      </c>
    </row>
    <row r="60" spans="1:8" x14ac:dyDescent="0.2">
      <c r="A60" s="1">
        <v>360</v>
      </c>
      <c r="B60" s="1">
        <v>12</v>
      </c>
      <c r="D60" s="1">
        <f>D59+B60</f>
        <v>2334</v>
      </c>
      <c r="E60" s="14">
        <f t="shared" si="0"/>
        <v>0.5328767123287671</v>
      </c>
      <c r="F60">
        <f>VLOOKUP(A60,snails_x_distance!$A$2:$E$15,4)</f>
        <v>29</v>
      </c>
      <c r="G60">
        <f t="shared" si="1"/>
        <v>0.96666666666666667</v>
      </c>
      <c r="H60" s="2">
        <f t="shared" si="2"/>
        <v>1.8140531276778065</v>
      </c>
    </row>
    <row r="61" spans="1:8" x14ac:dyDescent="0.2">
      <c r="A61" s="1">
        <v>361</v>
      </c>
      <c r="B61" s="1">
        <v>30</v>
      </c>
      <c r="D61" s="1">
        <f>D60+B61</f>
        <v>2364</v>
      </c>
      <c r="E61" s="14">
        <f t="shared" si="0"/>
        <v>0.53972602739726028</v>
      </c>
      <c r="F61">
        <f>VLOOKUP(A61,snails_x_distance!$A$2:$E$15,4)</f>
        <v>29</v>
      </c>
      <c r="G61">
        <f t="shared" si="1"/>
        <v>0.96666666666666667</v>
      </c>
      <c r="H61" s="2">
        <f t="shared" si="2"/>
        <v>1.7910321489001693</v>
      </c>
    </row>
    <row r="62" spans="1:8" x14ac:dyDescent="0.2">
      <c r="A62" s="1">
        <v>362</v>
      </c>
      <c r="B62" s="1">
        <v>11</v>
      </c>
      <c r="D62" s="1">
        <f>D61+B62</f>
        <v>2375</v>
      </c>
      <c r="E62" s="14">
        <f t="shared" si="0"/>
        <v>0.54223744292237441</v>
      </c>
      <c r="F62">
        <f>VLOOKUP(A62,snails_x_distance!$A$2:$E$15,4)</f>
        <v>29</v>
      </c>
      <c r="G62">
        <f t="shared" si="1"/>
        <v>0.96666666666666667</v>
      </c>
      <c r="H62" s="2">
        <f t="shared" si="2"/>
        <v>1.7827368421052632</v>
      </c>
    </row>
    <row r="63" spans="1:8" x14ac:dyDescent="0.2">
      <c r="A63" s="1">
        <v>364</v>
      </c>
      <c r="B63" s="1">
        <v>7</v>
      </c>
      <c r="D63" s="1">
        <f>D62+B63</f>
        <v>2382</v>
      </c>
      <c r="E63" s="14">
        <f t="shared" si="0"/>
        <v>0.54383561643835621</v>
      </c>
      <c r="F63">
        <f>VLOOKUP(A63,snails_x_distance!$A$2:$E$15,4)</f>
        <v>29</v>
      </c>
      <c r="G63">
        <f t="shared" si="1"/>
        <v>0.96666666666666667</v>
      </c>
      <c r="H63" s="2">
        <f t="shared" si="2"/>
        <v>1.7774979009235934</v>
      </c>
    </row>
    <row r="64" spans="1:8" x14ac:dyDescent="0.2">
      <c r="A64" s="1">
        <v>366</v>
      </c>
      <c r="B64" s="1">
        <v>11</v>
      </c>
      <c r="D64" s="1">
        <f>D63+B64</f>
        <v>2393</v>
      </c>
      <c r="E64" s="14">
        <f t="shared" si="0"/>
        <v>0.54634703196347034</v>
      </c>
      <c r="F64">
        <f>VLOOKUP(A64,snails_x_distance!$A$2:$E$15,4)</f>
        <v>29</v>
      </c>
      <c r="G64">
        <f t="shared" si="1"/>
        <v>0.96666666666666667</v>
      </c>
      <c r="H64" s="2">
        <f t="shared" si="2"/>
        <v>1.7693272043460091</v>
      </c>
    </row>
    <row r="65" spans="1:8" x14ac:dyDescent="0.2">
      <c r="A65" s="1">
        <v>371</v>
      </c>
      <c r="B65" s="1">
        <v>9</v>
      </c>
      <c r="D65" s="1">
        <f>D64+B65</f>
        <v>2402</v>
      </c>
      <c r="E65" s="14">
        <f t="shared" si="0"/>
        <v>0.54840182648401825</v>
      </c>
      <c r="F65">
        <f>VLOOKUP(A65,snails_x_distance!$A$2:$E$15,4)</f>
        <v>29</v>
      </c>
      <c r="G65">
        <f t="shared" si="1"/>
        <v>0.96666666666666667</v>
      </c>
      <c r="H65" s="2">
        <f t="shared" si="2"/>
        <v>1.7626977518734388</v>
      </c>
    </row>
    <row r="66" spans="1:8" x14ac:dyDescent="0.2">
      <c r="A66" s="1">
        <v>375</v>
      </c>
      <c r="B66" s="1">
        <v>12</v>
      </c>
      <c r="D66" s="1">
        <f>D65+B66</f>
        <v>2414</v>
      </c>
      <c r="E66" s="14">
        <f t="shared" si="0"/>
        <v>0.5511415525114155</v>
      </c>
      <c r="F66">
        <f>VLOOKUP(A66,snails_x_distance!$A$2:$E$15,4)</f>
        <v>29</v>
      </c>
      <c r="G66">
        <f t="shared" si="1"/>
        <v>0.96666666666666667</v>
      </c>
      <c r="H66" s="2">
        <f t="shared" si="2"/>
        <v>1.7539353769676886</v>
      </c>
    </row>
    <row r="67" spans="1:8" x14ac:dyDescent="0.2">
      <c r="A67" s="1">
        <v>379</v>
      </c>
      <c r="B67" s="1">
        <v>8</v>
      </c>
      <c r="D67" s="1">
        <f>D66+B67</f>
        <v>2422</v>
      </c>
      <c r="E67" s="14">
        <f t="shared" ref="E67:E130" si="3">D67/$C$2</f>
        <v>0.55296803652968041</v>
      </c>
      <c r="F67">
        <f>VLOOKUP(A67,snails_x_distance!$A$2:$E$15,4)</f>
        <v>29</v>
      </c>
      <c r="G67">
        <f t="shared" ref="G67:G130" si="4">F67/MAX(F67:F497)</f>
        <v>0.96666666666666667</v>
      </c>
      <c r="H67" s="2">
        <f t="shared" si="2"/>
        <v>1.7481420313790255</v>
      </c>
    </row>
    <row r="68" spans="1:8" x14ac:dyDescent="0.2">
      <c r="A68" s="1">
        <v>381</v>
      </c>
      <c r="B68" s="1">
        <v>15</v>
      </c>
      <c r="D68" s="1">
        <f>D67+B68</f>
        <v>2437</v>
      </c>
      <c r="E68" s="14">
        <f t="shared" si="3"/>
        <v>0.556392694063927</v>
      </c>
      <c r="F68">
        <f>VLOOKUP(A68,snails_x_distance!$A$2:$E$15,4)</f>
        <v>29</v>
      </c>
      <c r="G68">
        <f t="shared" si="4"/>
        <v>0.96666666666666667</v>
      </c>
      <c r="H68" s="2">
        <f t="shared" si="2"/>
        <v>1.7373820270824782</v>
      </c>
    </row>
    <row r="69" spans="1:8" x14ac:dyDescent="0.2">
      <c r="A69" s="1">
        <v>384</v>
      </c>
      <c r="B69" s="1">
        <v>11</v>
      </c>
      <c r="D69" s="1">
        <f>D68+B69</f>
        <v>2448</v>
      </c>
      <c r="E69" s="14">
        <f t="shared" si="3"/>
        <v>0.55890410958904113</v>
      </c>
      <c r="F69">
        <f>VLOOKUP(A69,snails_x_distance!$A$2:$E$15,4)</f>
        <v>29</v>
      </c>
      <c r="G69">
        <f t="shared" si="4"/>
        <v>0.96666666666666667</v>
      </c>
      <c r="H69" s="2">
        <f t="shared" ref="H69:H132" si="5">(G69/E69)</f>
        <v>1.7295751633986927</v>
      </c>
    </row>
    <row r="70" spans="1:8" x14ac:dyDescent="0.2">
      <c r="A70" s="1">
        <v>390</v>
      </c>
      <c r="B70" s="1">
        <v>21</v>
      </c>
      <c r="D70" s="1">
        <f>D69+B70</f>
        <v>2469</v>
      </c>
      <c r="E70" s="14">
        <f t="shared" si="3"/>
        <v>0.56369863013698629</v>
      </c>
      <c r="F70">
        <f>VLOOKUP(A70,snails_x_distance!$A$2:$E$15,4)</f>
        <v>29</v>
      </c>
      <c r="G70">
        <f t="shared" si="4"/>
        <v>0.96666666666666667</v>
      </c>
      <c r="H70" s="2">
        <f t="shared" si="5"/>
        <v>1.7148643175374647</v>
      </c>
    </row>
    <row r="71" spans="1:8" x14ac:dyDescent="0.2">
      <c r="A71" s="1">
        <v>391</v>
      </c>
      <c r="B71" s="1">
        <v>17</v>
      </c>
      <c r="D71" s="1">
        <f>D70+B71</f>
        <v>2486</v>
      </c>
      <c r="E71" s="14">
        <f t="shared" si="3"/>
        <v>0.56757990867579911</v>
      </c>
      <c r="F71">
        <f>VLOOKUP(A71,snails_x_distance!$A$2:$E$15,4)</f>
        <v>29</v>
      </c>
      <c r="G71">
        <f t="shared" si="4"/>
        <v>0.96666666666666667</v>
      </c>
      <c r="H71" s="2">
        <f t="shared" si="5"/>
        <v>1.7031375703942075</v>
      </c>
    </row>
    <row r="72" spans="1:8" x14ac:dyDescent="0.2">
      <c r="A72" s="1">
        <v>394</v>
      </c>
      <c r="B72" s="1">
        <v>7</v>
      </c>
      <c r="D72" s="1">
        <f>D71+B72</f>
        <v>2493</v>
      </c>
      <c r="E72" s="14">
        <f t="shared" si="3"/>
        <v>0.56917808219178079</v>
      </c>
      <c r="F72">
        <f>VLOOKUP(A72,snails_x_distance!$A$2:$E$15,4)</f>
        <v>29</v>
      </c>
      <c r="G72">
        <f t="shared" si="4"/>
        <v>0.96666666666666667</v>
      </c>
      <c r="H72" s="2">
        <f t="shared" si="5"/>
        <v>1.6983553951062977</v>
      </c>
    </row>
    <row r="73" spans="1:8" x14ac:dyDescent="0.2">
      <c r="A73" s="1">
        <v>400</v>
      </c>
      <c r="B73" s="1">
        <v>9</v>
      </c>
      <c r="D73" s="1">
        <f>D72+B73</f>
        <v>2502</v>
      </c>
      <c r="E73" s="14">
        <f t="shared" si="3"/>
        <v>0.57123287671232881</v>
      </c>
      <c r="F73">
        <f>VLOOKUP(A73,snails_x_distance!$A$2:$E$15,4)</f>
        <v>29</v>
      </c>
      <c r="G73">
        <f t="shared" si="4"/>
        <v>0.96666666666666667</v>
      </c>
      <c r="H73" s="2">
        <f t="shared" si="5"/>
        <v>1.6922462030375698</v>
      </c>
    </row>
    <row r="74" spans="1:8" x14ac:dyDescent="0.2">
      <c r="A74" s="1">
        <v>402</v>
      </c>
      <c r="B74" s="1">
        <v>9</v>
      </c>
      <c r="D74" s="1">
        <f>D73+B74</f>
        <v>2511</v>
      </c>
      <c r="E74" s="14">
        <f t="shared" si="3"/>
        <v>0.57328767123287672</v>
      </c>
      <c r="F74">
        <f>VLOOKUP(A74,snails_x_distance!$A$2:$E$15,4)</f>
        <v>29</v>
      </c>
      <c r="G74">
        <f t="shared" si="4"/>
        <v>0.96666666666666667</v>
      </c>
      <c r="H74" s="2">
        <f t="shared" si="5"/>
        <v>1.6861808044603743</v>
      </c>
    </row>
    <row r="75" spans="1:8" x14ac:dyDescent="0.2">
      <c r="A75" s="1">
        <v>403</v>
      </c>
      <c r="B75" s="1">
        <v>19</v>
      </c>
      <c r="D75" s="1">
        <f>D74+B75</f>
        <v>2530</v>
      </c>
      <c r="E75" s="14">
        <f t="shared" si="3"/>
        <v>0.57762557077625576</v>
      </c>
      <c r="F75">
        <f>VLOOKUP(A75,snails_x_distance!$A$2:$E$15,4)</f>
        <v>29</v>
      </c>
      <c r="G75">
        <f t="shared" si="4"/>
        <v>0.96666666666666667</v>
      </c>
      <c r="H75" s="2">
        <f t="shared" si="5"/>
        <v>1.6735177865612647</v>
      </c>
    </row>
    <row r="76" spans="1:8" x14ac:dyDescent="0.2">
      <c r="A76" s="1">
        <v>408</v>
      </c>
      <c r="B76" s="1">
        <v>19</v>
      </c>
      <c r="D76" s="1">
        <f>D75+B76</f>
        <v>2549</v>
      </c>
      <c r="E76" s="14">
        <f t="shared" si="3"/>
        <v>0.58196347031963469</v>
      </c>
      <c r="F76">
        <f>VLOOKUP(A76,snails_x_distance!$A$2:$E$15,4)</f>
        <v>29</v>
      </c>
      <c r="G76">
        <f t="shared" si="4"/>
        <v>0.96666666666666667</v>
      </c>
      <c r="H76" s="2">
        <f t="shared" si="5"/>
        <v>1.6610435464888191</v>
      </c>
    </row>
    <row r="77" spans="1:8" x14ac:dyDescent="0.2">
      <c r="A77" s="1">
        <v>416</v>
      </c>
      <c r="B77" s="1">
        <v>10</v>
      </c>
      <c r="D77" s="1">
        <f>D76+B77</f>
        <v>2559</v>
      </c>
      <c r="E77" s="14">
        <f t="shared" si="3"/>
        <v>0.58424657534246571</v>
      </c>
      <c r="F77">
        <f>VLOOKUP(A77,snails_x_distance!$A$2:$E$15,4)</f>
        <v>29</v>
      </c>
      <c r="G77">
        <f t="shared" si="4"/>
        <v>0.96666666666666667</v>
      </c>
      <c r="H77" s="2">
        <f t="shared" si="5"/>
        <v>1.6545525595935913</v>
      </c>
    </row>
    <row r="78" spans="1:8" x14ac:dyDescent="0.2">
      <c r="A78" s="1">
        <v>417</v>
      </c>
      <c r="B78" s="1">
        <v>8</v>
      </c>
      <c r="D78" s="1">
        <f>D77+B78</f>
        <v>2567</v>
      </c>
      <c r="E78" s="14">
        <f t="shared" si="3"/>
        <v>0.58607305936073062</v>
      </c>
      <c r="F78">
        <f>VLOOKUP(A78,snails_x_distance!$A$2:$E$15,4)</f>
        <v>29</v>
      </c>
      <c r="G78">
        <f t="shared" si="4"/>
        <v>0.96666666666666667</v>
      </c>
      <c r="H78" s="2">
        <f t="shared" si="5"/>
        <v>1.6493961823139851</v>
      </c>
    </row>
    <row r="79" spans="1:8" x14ac:dyDescent="0.2">
      <c r="A79" s="1">
        <v>420</v>
      </c>
      <c r="B79" s="1">
        <v>9</v>
      </c>
      <c r="D79" s="1">
        <f>D78+B79</f>
        <v>2576</v>
      </c>
      <c r="E79" s="14">
        <f t="shared" si="3"/>
        <v>0.58812785388127853</v>
      </c>
      <c r="F79">
        <f>VLOOKUP(A79,snails_x_distance!$A$2:$E$15,4)</f>
        <v>29</v>
      </c>
      <c r="G79">
        <f t="shared" si="4"/>
        <v>0.96666666666666667</v>
      </c>
      <c r="H79" s="2">
        <f t="shared" si="5"/>
        <v>1.643633540372671</v>
      </c>
    </row>
    <row r="80" spans="1:8" x14ac:dyDescent="0.2">
      <c r="A80" s="1">
        <v>421</v>
      </c>
      <c r="B80" s="1">
        <v>7</v>
      </c>
      <c r="D80" s="1">
        <f>D79+B80</f>
        <v>2583</v>
      </c>
      <c r="E80" s="14">
        <f t="shared" si="3"/>
        <v>0.58972602739726032</v>
      </c>
      <c r="F80">
        <f>VLOOKUP(A80,snails_x_distance!$A$2:$E$15,4)</f>
        <v>29</v>
      </c>
      <c r="G80">
        <f t="shared" si="4"/>
        <v>0.96666666666666667</v>
      </c>
      <c r="H80" s="2">
        <f t="shared" si="5"/>
        <v>1.6391792489353463</v>
      </c>
    </row>
    <row r="81" spans="1:8" x14ac:dyDescent="0.2">
      <c r="A81" s="1">
        <v>424</v>
      </c>
      <c r="B81" s="1">
        <v>19</v>
      </c>
      <c r="D81" s="1">
        <f>D80+B81</f>
        <v>2602</v>
      </c>
      <c r="E81" s="14">
        <f t="shared" si="3"/>
        <v>0.59406392694063925</v>
      </c>
      <c r="F81">
        <f>VLOOKUP(A81,snails_x_distance!$A$2:$E$15,4)</f>
        <v>29</v>
      </c>
      <c r="G81">
        <f t="shared" si="4"/>
        <v>0.96666666666666667</v>
      </c>
      <c r="H81" s="2">
        <f t="shared" si="5"/>
        <v>1.6272098385857034</v>
      </c>
    </row>
    <row r="82" spans="1:8" x14ac:dyDescent="0.2">
      <c r="A82" s="1">
        <v>426</v>
      </c>
      <c r="B82" s="1">
        <v>11</v>
      </c>
      <c r="D82" s="1">
        <f>D81+B82</f>
        <v>2613</v>
      </c>
      <c r="E82" s="14">
        <f t="shared" si="3"/>
        <v>0.59657534246575339</v>
      </c>
      <c r="F82">
        <f>VLOOKUP(A82,snails_x_distance!$A$2:$E$15,4)</f>
        <v>29</v>
      </c>
      <c r="G82">
        <f t="shared" si="4"/>
        <v>0.96666666666666667</v>
      </c>
      <c r="H82" s="2">
        <f t="shared" si="5"/>
        <v>1.620359739762725</v>
      </c>
    </row>
    <row r="83" spans="1:8" x14ac:dyDescent="0.2">
      <c r="A83" s="1">
        <v>429</v>
      </c>
      <c r="B83" s="1">
        <v>16</v>
      </c>
      <c r="D83" s="1">
        <f>D82+B83</f>
        <v>2629</v>
      </c>
      <c r="E83" s="14">
        <f t="shared" si="3"/>
        <v>0.60022831050228309</v>
      </c>
      <c r="F83">
        <f>VLOOKUP(A83,snails_x_distance!$A$2:$E$15,4)</f>
        <v>29</v>
      </c>
      <c r="G83">
        <f t="shared" si="4"/>
        <v>0.96666666666666667</v>
      </c>
      <c r="H83" s="2">
        <f t="shared" si="5"/>
        <v>1.6104982883225563</v>
      </c>
    </row>
    <row r="84" spans="1:8" x14ac:dyDescent="0.2">
      <c r="A84" s="1">
        <v>432</v>
      </c>
      <c r="B84" s="1">
        <v>8</v>
      </c>
      <c r="D84" s="1">
        <f>D83+B84</f>
        <v>2637</v>
      </c>
      <c r="E84" s="14">
        <f t="shared" si="3"/>
        <v>0.602054794520548</v>
      </c>
      <c r="F84">
        <f>VLOOKUP(A84,snails_x_distance!$A$2:$E$15,4)</f>
        <v>29</v>
      </c>
      <c r="G84">
        <f t="shared" si="4"/>
        <v>0.96666666666666667</v>
      </c>
      <c r="H84" s="2">
        <f t="shared" si="5"/>
        <v>1.6056124383769435</v>
      </c>
    </row>
    <row r="85" spans="1:8" x14ac:dyDescent="0.2">
      <c r="A85" s="1">
        <v>436</v>
      </c>
      <c r="B85" s="1">
        <v>7</v>
      </c>
      <c r="D85" s="1">
        <f>D84+B85</f>
        <v>2644</v>
      </c>
      <c r="E85" s="14">
        <f t="shared" si="3"/>
        <v>0.60365296803652968</v>
      </c>
      <c r="F85">
        <f>VLOOKUP(A85,snails_x_distance!$A$2:$E$15,4)</f>
        <v>29</v>
      </c>
      <c r="G85">
        <f t="shared" si="4"/>
        <v>0.96666666666666667</v>
      </c>
      <c r="H85" s="2">
        <f t="shared" si="5"/>
        <v>1.6013615733736764</v>
      </c>
    </row>
    <row r="86" spans="1:8" x14ac:dyDescent="0.2">
      <c r="A86" s="1">
        <v>442</v>
      </c>
      <c r="B86" s="1">
        <v>9</v>
      </c>
      <c r="D86" s="1">
        <f>D85+B86</f>
        <v>2653</v>
      </c>
      <c r="E86" s="14">
        <f t="shared" si="3"/>
        <v>0.60570776255707759</v>
      </c>
      <c r="F86">
        <f>VLOOKUP(A86,snails_x_distance!$A$2:$E$15,4)</f>
        <v>29</v>
      </c>
      <c r="G86">
        <f t="shared" si="4"/>
        <v>0.96666666666666667</v>
      </c>
      <c r="H86" s="2">
        <f t="shared" si="5"/>
        <v>1.5959291368262345</v>
      </c>
    </row>
    <row r="87" spans="1:8" x14ac:dyDescent="0.2">
      <c r="A87" s="1">
        <v>445</v>
      </c>
      <c r="B87" s="1">
        <v>24</v>
      </c>
      <c r="D87" s="1">
        <f>D86+B87</f>
        <v>2677</v>
      </c>
      <c r="E87" s="14">
        <f t="shared" si="3"/>
        <v>0.6111872146118722</v>
      </c>
      <c r="F87">
        <f>VLOOKUP(A87,snails_x_distance!$A$2:$E$15,4)</f>
        <v>29</v>
      </c>
      <c r="G87">
        <f t="shared" si="4"/>
        <v>0.96666666666666667</v>
      </c>
      <c r="H87" s="2">
        <f t="shared" si="5"/>
        <v>1.5816212177810982</v>
      </c>
    </row>
    <row r="88" spans="1:8" x14ac:dyDescent="0.2">
      <c r="A88" s="1">
        <v>450</v>
      </c>
      <c r="B88" s="1">
        <v>23</v>
      </c>
      <c r="D88" s="1">
        <f>D87+B88</f>
        <v>2700</v>
      </c>
      <c r="E88" s="14">
        <f t="shared" si="3"/>
        <v>0.61643835616438358</v>
      </c>
      <c r="F88">
        <f>VLOOKUP(A88,snails_x_distance!$A$2:$E$15,4)</f>
        <v>29</v>
      </c>
      <c r="G88">
        <f t="shared" si="4"/>
        <v>0.96666666666666667</v>
      </c>
      <c r="H88" s="2">
        <f t="shared" si="5"/>
        <v>1.5681481481481481</v>
      </c>
    </row>
    <row r="89" spans="1:8" x14ac:dyDescent="0.2">
      <c r="A89" s="1">
        <v>453</v>
      </c>
      <c r="B89" s="1">
        <v>6</v>
      </c>
      <c r="D89" s="1">
        <f>D88+B89</f>
        <v>2706</v>
      </c>
      <c r="E89" s="14">
        <f t="shared" si="3"/>
        <v>0.61780821917808215</v>
      </c>
      <c r="F89">
        <f>VLOOKUP(A89,snails_x_distance!$A$2:$E$15,4)</f>
        <v>29</v>
      </c>
      <c r="G89">
        <f t="shared" si="4"/>
        <v>0.96666666666666667</v>
      </c>
      <c r="H89" s="2">
        <f t="shared" si="5"/>
        <v>1.5646711012564671</v>
      </c>
    </row>
    <row r="90" spans="1:8" x14ac:dyDescent="0.2">
      <c r="A90" s="1">
        <v>456</v>
      </c>
      <c r="B90" s="1">
        <v>9</v>
      </c>
      <c r="D90" s="1">
        <f>D89+B90</f>
        <v>2715</v>
      </c>
      <c r="E90" s="14">
        <f t="shared" si="3"/>
        <v>0.61986301369863017</v>
      </c>
      <c r="F90">
        <f>VLOOKUP(A90,snails_x_distance!$A$2:$E$15,4)</f>
        <v>29</v>
      </c>
      <c r="G90">
        <f t="shared" si="4"/>
        <v>0.96666666666666667</v>
      </c>
      <c r="H90" s="2">
        <f t="shared" si="5"/>
        <v>1.5594843462246777</v>
      </c>
    </row>
    <row r="91" spans="1:8" x14ac:dyDescent="0.2">
      <c r="A91" s="1">
        <v>457</v>
      </c>
      <c r="B91" s="1">
        <v>8</v>
      </c>
      <c r="D91" s="1">
        <f>D90+B91</f>
        <v>2723</v>
      </c>
      <c r="E91" s="14">
        <f t="shared" si="3"/>
        <v>0.62168949771689497</v>
      </c>
      <c r="F91">
        <f>VLOOKUP(A91,snails_x_distance!$A$2:$E$15,4)</f>
        <v>29</v>
      </c>
      <c r="G91">
        <f t="shared" si="4"/>
        <v>0.96666666666666667</v>
      </c>
      <c r="H91" s="2">
        <f t="shared" si="5"/>
        <v>1.5549026808666913</v>
      </c>
    </row>
    <row r="92" spans="1:8" x14ac:dyDescent="0.2">
      <c r="A92" s="1">
        <v>458</v>
      </c>
      <c r="B92" s="1">
        <v>6</v>
      </c>
      <c r="D92" s="1">
        <f>D91+B92</f>
        <v>2729</v>
      </c>
      <c r="E92" s="14">
        <f t="shared" si="3"/>
        <v>0.62305936073059365</v>
      </c>
      <c r="F92">
        <f>VLOOKUP(A92,snails_x_distance!$A$2:$E$15,4)</f>
        <v>29</v>
      </c>
      <c r="G92">
        <f t="shared" si="4"/>
        <v>0.96666666666666667</v>
      </c>
      <c r="H92" s="2">
        <f t="shared" si="5"/>
        <v>1.5514840600952728</v>
      </c>
    </row>
    <row r="93" spans="1:8" x14ac:dyDescent="0.2">
      <c r="A93" s="1">
        <v>465</v>
      </c>
      <c r="B93" s="1">
        <v>7</v>
      </c>
      <c r="D93" s="1">
        <f>D92+B93</f>
        <v>2736</v>
      </c>
      <c r="E93" s="14">
        <f t="shared" si="3"/>
        <v>0.62465753424657533</v>
      </c>
      <c r="F93">
        <f>VLOOKUP(A93,snails_x_distance!$A$2:$E$15,4)</f>
        <v>29</v>
      </c>
      <c r="G93">
        <f t="shared" si="4"/>
        <v>0.96666666666666667</v>
      </c>
      <c r="H93" s="2">
        <f t="shared" si="5"/>
        <v>1.547514619883041</v>
      </c>
    </row>
    <row r="94" spans="1:8" x14ac:dyDescent="0.2">
      <c r="A94" s="1">
        <v>466</v>
      </c>
      <c r="B94" s="1">
        <v>10</v>
      </c>
      <c r="D94" s="1">
        <f>D93+B94</f>
        <v>2746</v>
      </c>
      <c r="E94" s="14">
        <f t="shared" si="3"/>
        <v>0.62694063926940635</v>
      </c>
      <c r="F94">
        <f>VLOOKUP(A94,snails_x_distance!$A$2:$E$15,4)</f>
        <v>29</v>
      </c>
      <c r="G94">
        <f t="shared" si="4"/>
        <v>0.96666666666666667</v>
      </c>
      <c r="H94" s="2">
        <f t="shared" si="5"/>
        <v>1.5418790968681719</v>
      </c>
    </row>
    <row r="95" spans="1:8" x14ac:dyDescent="0.2">
      <c r="A95" s="1">
        <v>468</v>
      </c>
      <c r="B95" s="1">
        <v>8</v>
      </c>
      <c r="D95" s="1">
        <f>D94+B95</f>
        <v>2754</v>
      </c>
      <c r="E95" s="14">
        <f t="shared" si="3"/>
        <v>0.62876712328767126</v>
      </c>
      <c r="F95">
        <f>VLOOKUP(A95,snails_x_distance!$A$2:$E$15,4)</f>
        <v>29</v>
      </c>
      <c r="G95">
        <f t="shared" si="4"/>
        <v>0.96666666666666667</v>
      </c>
      <c r="H95" s="2">
        <f t="shared" si="5"/>
        <v>1.5374001452432824</v>
      </c>
    </row>
    <row r="96" spans="1:8" x14ac:dyDescent="0.2">
      <c r="A96" s="1">
        <v>469</v>
      </c>
      <c r="B96" s="1">
        <v>8</v>
      </c>
      <c r="D96" s="1">
        <f>D95+B96</f>
        <v>2762</v>
      </c>
      <c r="E96" s="14">
        <f t="shared" si="3"/>
        <v>0.63059360730593605</v>
      </c>
      <c r="F96">
        <f>VLOOKUP(A96,snails_x_distance!$A$2:$E$15,4)</f>
        <v>29</v>
      </c>
      <c r="G96">
        <f t="shared" si="4"/>
        <v>0.96666666666666667</v>
      </c>
      <c r="H96" s="2">
        <f t="shared" si="5"/>
        <v>1.5329471397538017</v>
      </c>
    </row>
    <row r="97" spans="1:8" x14ac:dyDescent="0.2">
      <c r="A97" s="1">
        <v>474</v>
      </c>
      <c r="B97" s="1">
        <v>15</v>
      </c>
      <c r="D97" s="1">
        <f>D96+B97</f>
        <v>2777</v>
      </c>
      <c r="E97" s="14">
        <f t="shared" si="3"/>
        <v>0.63401826484018264</v>
      </c>
      <c r="F97">
        <f>VLOOKUP(A97,snails_x_distance!$A$2:$E$15,4)</f>
        <v>29</v>
      </c>
      <c r="G97">
        <f t="shared" si="4"/>
        <v>0.96666666666666667</v>
      </c>
      <c r="H97" s="2">
        <f t="shared" si="5"/>
        <v>1.5246669067338856</v>
      </c>
    </row>
    <row r="98" spans="1:8" x14ac:dyDescent="0.2">
      <c r="A98" s="1">
        <v>480</v>
      </c>
      <c r="B98" s="1">
        <v>11</v>
      </c>
      <c r="D98" s="1">
        <f>D97+B98</f>
        <v>2788</v>
      </c>
      <c r="E98" s="14">
        <f t="shared" si="3"/>
        <v>0.63652968036529678</v>
      </c>
      <c r="F98">
        <f>VLOOKUP(A98,snails_x_distance!$A$2:$E$15,4)</f>
        <v>29</v>
      </c>
      <c r="G98">
        <f t="shared" si="4"/>
        <v>0.96666666666666667</v>
      </c>
      <c r="H98" s="2">
        <f t="shared" si="5"/>
        <v>1.5186513629842182</v>
      </c>
    </row>
    <row r="99" spans="1:8" x14ac:dyDescent="0.2">
      <c r="A99" s="1">
        <v>483</v>
      </c>
      <c r="B99" s="1">
        <v>14</v>
      </c>
      <c r="D99" s="1">
        <f>D98+B99</f>
        <v>2802</v>
      </c>
      <c r="E99" s="14">
        <f t="shared" si="3"/>
        <v>0.63972602739726026</v>
      </c>
      <c r="F99">
        <f>VLOOKUP(A99,snails_x_distance!$A$2:$E$15,4)</f>
        <v>29</v>
      </c>
      <c r="G99">
        <f t="shared" si="4"/>
        <v>0.96666666666666667</v>
      </c>
      <c r="H99" s="2">
        <f t="shared" si="5"/>
        <v>1.5110635260528196</v>
      </c>
    </row>
    <row r="100" spans="1:8" x14ac:dyDescent="0.2">
      <c r="A100" s="1">
        <v>484</v>
      </c>
      <c r="B100" s="1">
        <v>6</v>
      </c>
      <c r="D100" s="1">
        <f>D99+B100</f>
        <v>2808</v>
      </c>
      <c r="E100" s="14">
        <f t="shared" si="3"/>
        <v>0.64109589041095894</v>
      </c>
      <c r="F100">
        <f>VLOOKUP(A100,snails_x_distance!$A$2:$E$15,4)</f>
        <v>29</v>
      </c>
      <c r="G100">
        <f t="shared" si="4"/>
        <v>0.96666666666666667</v>
      </c>
      <c r="H100" s="2">
        <f t="shared" si="5"/>
        <v>1.5078347578347577</v>
      </c>
    </row>
    <row r="101" spans="1:8" x14ac:dyDescent="0.2">
      <c r="A101" s="1">
        <v>488</v>
      </c>
      <c r="B101" s="1">
        <v>18</v>
      </c>
      <c r="D101" s="1">
        <f>D100+B101</f>
        <v>2826</v>
      </c>
      <c r="E101" s="14">
        <f t="shared" si="3"/>
        <v>0.64520547945205475</v>
      </c>
      <c r="F101">
        <f>VLOOKUP(A101,snails_x_distance!$A$2:$E$15,4)</f>
        <v>29</v>
      </c>
      <c r="G101">
        <f t="shared" si="4"/>
        <v>0.96666666666666667</v>
      </c>
      <c r="H101" s="2">
        <f t="shared" si="5"/>
        <v>1.4982307147912244</v>
      </c>
    </row>
    <row r="102" spans="1:8" x14ac:dyDescent="0.2">
      <c r="A102" s="1">
        <v>492</v>
      </c>
      <c r="B102" s="1">
        <v>8</v>
      </c>
      <c r="D102" s="1">
        <f>D101+B102</f>
        <v>2834</v>
      </c>
      <c r="E102" s="14">
        <f t="shared" si="3"/>
        <v>0.64703196347031966</v>
      </c>
      <c r="F102">
        <f>VLOOKUP(A102,snails_x_distance!$A$2:$E$15,4)</f>
        <v>29</v>
      </c>
      <c r="G102">
        <f t="shared" si="4"/>
        <v>0.96666666666666667</v>
      </c>
      <c r="H102" s="2">
        <f t="shared" si="5"/>
        <v>1.4940014114326041</v>
      </c>
    </row>
    <row r="103" spans="1:8" x14ac:dyDescent="0.2">
      <c r="A103" s="1">
        <v>494</v>
      </c>
      <c r="B103" s="1">
        <v>5</v>
      </c>
      <c r="D103" s="1">
        <f>D102+B103</f>
        <v>2839</v>
      </c>
      <c r="E103" s="14">
        <f t="shared" si="3"/>
        <v>0.64817351598173512</v>
      </c>
      <c r="F103">
        <f>VLOOKUP(A103,snails_x_distance!$A$2:$E$15,4)</f>
        <v>29</v>
      </c>
      <c r="G103">
        <f t="shared" si="4"/>
        <v>0.96666666666666667</v>
      </c>
      <c r="H103" s="2">
        <f t="shared" si="5"/>
        <v>1.4913702007749208</v>
      </c>
    </row>
    <row r="104" spans="1:8" x14ac:dyDescent="0.2">
      <c r="A104" s="1">
        <v>496</v>
      </c>
      <c r="B104" s="1">
        <v>8</v>
      </c>
      <c r="D104" s="1">
        <f>D103+B104</f>
        <v>2847</v>
      </c>
      <c r="E104" s="14">
        <f t="shared" si="3"/>
        <v>0.65</v>
      </c>
      <c r="F104">
        <f>VLOOKUP(A104,snails_x_distance!$A$2:$E$15,4)</f>
        <v>29</v>
      </c>
      <c r="G104">
        <f t="shared" si="4"/>
        <v>0.96666666666666667</v>
      </c>
      <c r="H104" s="2">
        <f t="shared" si="5"/>
        <v>1.4871794871794872</v>
      </c>
    </row>
    <row r="105" spans="1:8" x14ac:dyDescent="0.2">
      <c r="A105" s="1">
        <v>499</v>
      </c>
      <c r="B105" s="1">
        <v>8</v>
      </c>
      <c r="D105" s="1">
        <f>D104+B105</f>
        <v>2855</v>
      </c>
      <c r="E105" s="14">
        <f t="shared" si="3"/>
        <v>0.65182648401826482</v>
      </c>
      <c r="F105">
        <f>VLOOKUP(A105,snails_x_distance!$A$2:$E$15,4)</f>
        <v>29</v>
      </c>
      <c r="G105">
        <f t="shared" si="4"/>
        <v>0.96666666666666667</v>
      </c>
      <c r="H105" s="2">
        <f t="shared" si="5"/>
        <v>1.4830122591943959</v>
      </c>
    </row>
    <row r="106" spans="1:8" x14ac:dyDescent="0.2">
      <c r="A106" s="1">
        <v>502</v>
      </c>
      <c r="B106" s="1">
        <v>5</v>
      </c>
      <c r="D106" s="1">
        <f>D105+B106</f>
        <v>2860</v>
      </c>
      <c r="E106" s="14">
        <f t="shared" si="3"/>
        <v>0.65296803652968038</v>
      </c>
      <c r="F106">
        <f>VLOOKUP(A106,snails_x_distance!$A$2:$E$15,4)</f>
        <v>29</v>
      </c>
      <c r="G106">
        <f t="shared" si="4"/>
        <v>0.96666666666666667</v>
      </c>
      <c r="H106" s="2">
        <f t="shared" si="5"/>
        <v>1.4804195804195803</v>
      </c>
    </row>
    <row r="107" spans="1:8" x14ac:dyDescent="0.2">
      <c r="A107" s="1">
        <v>509</v>
      </c>
      <c r="B107" s="1">
        <v>10</v>
      </c>
      <c r="D107" s="1">
        <f>D106+B107</f>
        <v>2870</v>
      </c>
      <c r="E107" s="14">
        <f t="shared" si="3"/>
        <v>0.65525114155251141</v>
      </c>
      <c r="F107">
        <f>VLOOKUP(A107,snails_x_distance!$A$2:$E$15,4)</f>
        <v>29</v>
      </c>
      <c r="G107">
        <f t="shared" si="4"/>
        <v>0.96666666666666667</v>
      </c>
      <c r="H107" s="2">
        <f t="shared" si="5"/>
        <v>1.475261324041812</v>
      </c>
    </row>
    <row r="108" spans="1:8" x14ac:dyDescent="0.2">
      <c r="A108" s="1">
        <v>510</v>
      </c>
      <c r="B108" s="1">
        <v>24</v>
      </c>
      <c r="D108" s="1">
        <f>D107+B108</f>
        <v>2894</v>
      </c>
      <c r="E108" s="14">
        <f t="shared" si="3"/>
        <v>0.6607305936073059</v>
      </c>
      <c r="F108">
        <f>VLOOKUP(A108,snails_x_distance!$A$2:$E$15,4)</f>
        <v>29</v>
      </c>
      <c r="G108">
        <f t="shared" si="4"/>
        <v>0.96666666666666667</v>
      </c>
      <c r="H108" s="2">
        <f t="shared" si="5"/>
        <v>1.4630269523151349</v>
      </c>
    </row>
    <row r="109" spans="1:8" x14ac:dyDescent="0.2">
      <c r="A109" s="1">
        <v>512</v>
      </c>
      <c r="B109" s="1">
        <v>6</v>
      </c>
      <c r="D109" s="1">
        <f>D108+B109</f>
        <v>2900</v>
      </c>
      <c r="E109" s="14">
        <f t="shared" si="3"/>
        <v>0.66210045662100458</v>
      </c>
      <c r="F109">
        <f>VLOOKUP(A109,snails_x_distance!$A$2:$E$15,4)</f>
        <v>29</v>
      </c>
      <c r="G109">
        <f t="shared" si="4"/>
        <v>0.96666666666666667</v>
      </c>
      <c r="H109" s="2">
        <f t="shared" si="5"/>
        <v>1.46</v>
      </c>
    </row>
    <row r="110" spans="1:8" x14ac:dyDescent="0.2">
      <c r="A110" s="1">
        <v>513</v>
      </c>
      <c r="B110" s="1">
        <v>5</v>
      </c>
      <c r="D110" s="1">
        <f>D109+B110</f>
        <v>2905</v>
      </c>
      <c r="E110" s="14">
        <f t="shared" si="3"/>
        <v>0.66324200913242004</v>
      </c>
      <c r="F110">
        <f>VLOOKUP(A110,snails_x_distance!$A$2:$E$15,4)</f>
        <v>29</v>
      </c>
      <c r="G110">
        <f t="shared" si="4"/>
        <v>0.96666666666666667</v>
      </c>
      <c r="H110" s="2">
        <f t="shared" si="5"/>
        <v>1.457487091222031</v>
      </c>
    </row>
    <row r="111" spans="1:8" x14ac:dyDescent="0.2">
      <c r="A111" s="1">
        <v>516</v>
      </c>
      <c r="B111" s="1">
        <v>6</v>
      </c>
      <c r="D111" s="1">
        <f>D110+B111</f>
        <v>2911</v>
      </c>
      <c r="E111" s="14">
        <f t="shared" si="3"/>
        <v>0.66461187214611872</v>
      </c>
      <c r="F111">
        <f>VLOOKUP(A111,snails_x_distance!$A$2:$E$15,4)</f>
        <v>29</v>
      </c>
      <c r="G111">
        <f t="shared" si="4"/>
        <v>0.96666666666666667</v>
      </c>
      <c r="H111" s="2">
        <f t="shared" si="5"/>
        <v>1.4544829955341807</v>
      </c>
    </row>
    <row r="112" spans="1:8" x14ac:dyDescent="0.2">
      <c r="A112" s="1">
        <v>517</v>
      </c>
      <c r="B112" s="1">
        <v>5</v>
      </c>
      <c r="D112" s="1">
        <f>D111+B112</f>
        <v>2916</v>
      </c>
      <c r="E112" s="14">
        <f t="shared" si="3"/>
        <v>0.66575342465753429</v>
      </c>
      <c r="F112">
        <f>VLOOKUP(A112,snails_x_distance!$A$2:$E$15,4)</f>
        <v>29</v>
      </c>
      <c r="G112">
        <f t="shared" si="4"/>
        <v>0.96666666666666667</v>
      </c>
      <c r="H112" s="2">
        <f t="shared" si="5"/>
        <v>1.4519890260631001</v>
      </c>
    </row>
    <row r="113" spans="1:8" x14ac:dyDescent="0.2">
      <c r="A113" s="1">
        <v>523</v>
      </c>
      <c r="B113" s="1">
        <v>13</v>
      </c>
      <c r="D113" s="1">
        <f>D112+B113</f>
        <v>2929</v>
      </c>
      <c r="E113" s="14">
        <f t="shared" si="3"/>
        <v>0.66872146118721465</v>
      </c>
      <c r="F113">
        <f>VLOOKUP(A113,snails_x_distance!$A$2:$E$15,4)</f>
        <v>29</v>
      </c>
      <c r="G113">
        <f t="shared" si="4"/>
        <v>0.96666666666666667</v>
      </c>
      <c r="H113" s="2">
        <f t="shared" si="5"/>
        <v>1.4455445544554455</v>
      </c>
    </row>
    <row r="114" spans="1:8" x14ac:dyDescent="0.2">
      <c r="A114" s="1">
        <v>524</v>
      </c>
      <c r="B114" s="1">
        <v>7</v>
      </c>
      <c r="D114" s="1">
        <f>D113+B114</f>
        <v>2936</v>
      </c>
      <c r="E114" s="14">
        <f t="shared" si="3"/>
        <v>0.67031963470319633</v>
      </c>
      <c r="F114">
        <f>VLOOKUP(A114,snails_x_distance!$A$2:$E$15,4)</f>
        <v>29</v>
      </c>
      <c r="G114">
        <f t="shared" si="4"/>
        <v>0.96666666666666667</v>
      </c>
      <c r="H114" s="2">
        <f t="shared" si="5"/>
        <v>1.4420980926430518</v>
      </c>
    </row>
    <row r="115" spans="1:8" x14ac:dyDescent="0.2">
      <c r="A115" s="1">
        <v>530</v>
      </c>
      <c r="B115" s="1">
        <v>13</v>
      </c>
      <c r="D115" s="1">
        <f>D114+B115</f>
        <v>2949</v>
      </c>
      <c r="E115" s="14">
        <f t="shared" si="3"/>
        <v>0.67328767123287669</v>
      </c>
      <c r="F115">
        <f>VLOOKUP(A115,snails_x_distance!$A$2:$E$15,4)</f>
        <v>29</v>
      </c>
      <c r="G115">
        <f t="shared" si="4"/>
        <v>0.96666666666666667</v>
      </c>
      <c r="H115" s="2">
        <f t="shared" si="5"/>
        <v>1.4357409291285181</v>
      </c>
    </row>
    <row r="116" spans="1:8" x14ac:dyDescent="0.2">
      <c r="A116" s="1">
        <v>531</v>
      </c>
      <c r="B116" s="1">
        <v>5</v>
      </c>
      <c r="D116" s="1">
        <f>D115+B116</f>
        <v>2954</v>
      </c>
      <c r="E116" s="14">
        <f t="shared" si="3"/>
        <v>0.67442922374429226</v>
      </c>
      <c r="F116">
        <f>VLOOKUP(A116,snails_x_distance!$A$2:$E$15,4)</f>
        <v>29</v>
      </c>
      <c r="G116">
        <f t="shared" si="4"/>
        <v>0.96666666666666667</v>
      </c>
      <c r="H116" s="2">
        <f t="shared" si="5"/>
        <v>1.4333107650643195</v>
      </c>
    </row>
    <row r="117" spans="1:8" x14ac:dyDescent="0.2">
      <c r="A117" s="1">
        <v>534</v>
      </c>
      <c r="B117" s="1">
        <v>6</v>
      </c>
      <c r="D117" s="1">
        <f>D116+B117</f>
        <v>2960</v>
      </c>
      <c r="E117" s="14">
        <f t="shared" si="3"/>
        <v>0.67579908675799083</v>
      </c>
      <c r="F117">
        <f>VLOOKUP(A117,snails_x_distance!$A$2:$E$15,4)</f>
        <v>29</v>
      </c>
      <c r="G117">
        <f t="shared" si="4"/>
        <v>0.96666666666666667</v>
      </c>
      <c r="H117" s="2">
        <f t="shared" si="5"/>
        <v>1.4304054054054054</v>
      </c>
    </row>
    <row r="118" spans="1:8" x14ac:dyDescent="0.2">
      <c r="A118" s="1">
        <v>536</v>
      </c>
      <c r="B118" s="1">
        <v>8</v>
      </c>
      <c r="D118" s="1">
        <f>D117+B118</f>
        <v>2968</v>
      </c>
      <c r="E118" s="14">
        <f t="shared" si="3"/>
        <v>0.67762557077625574</v>
      </c>
      <c r="F118">
        <f>VLOOKUP(A118,snails_x_distance!$A$2:$E$15,4)</f>
        <v>29</v>
      </c>
      <c r="G118">
        <f t="shared" si="4"/>
        <v>0.96666666666666667</v>
      </c>
      <c r="H118" s="2">
        <f t="shared" si="5"/>
        <v>1.4265498652291104</v>
      </c>
    </row>
    <row r="119" spans="1:8" x14ac:dyDescent="0.2">
      <c r="A119" s="1">
        <v>540</v>
      </c>
      <c r="B119" s="1">
        <v>21</v>
      </c>
      <c r="D119" s="1">
        <f>D118+B119</f>
        <v>2989</v>
      </c>
      <c r="E119" s="14">
        <f t="shared" si="3"/>
        <v>0.68242009132420089</v>
      </c>
      <c r="F119">
        <f>VLOOKUP(A119,snails_x_distance!$A$2:$E$15,4)</f>
        <v>29</v>
      </c>
      <c r="G119">
        <f t="shared" si="4"/>
        <v>0.96666666666666667</v>
      </c>
      <c r="H119" s="2">
        <f t="shared" si="5"/>
        <v>1.4165272666443627</v>
      </c>
    </row>
    <row r="120" spans="1:8" x14ac:dyDescent="0.2">
      <c r="A120" s="1">
        <v>543</v>
      </c>
      <c r="B120" s="1">
        <v>4</v>
      </c>
      <c r="D120" s="1">
        <f>D119+B120</f>
        <v>2993</v>
      </c>
      <c r="E120" s="14">
        <f t="shared" si="3"/>
        <v>0.68333333333333335</v>
      </c>
      <c r="F120">
        <f>VLOOKUP(A120,snails_x_distance!$A$2:$E$15,4)</f>
        <v>29</v>
      </c>
      <c r="G120">
        <f t="shared" si="4"/>
        <v>0.96666666666666667</v>
      </c>
      <c r="H120" s="2">
        <f t="shared" si="5"/>
        <v>1.4146341463414633</v>
      </c>
    </row>
    <row r="121" spans="1:8" x14ac:dyDescent="0.2">
      <c r="A121" s="1">
        <v>547</v>
      </c>
      <c r="B121" s="1">
        <v>4</v>
      </c>
      <c r="D121" s="1">
        <f>D120+B121</f>
        <v>2997</v>
      </c>
      <c r="E121" s="14">
        <f t="shared" si="3"/>
        <v>0.6842465753424658</v>
      </c>
      <c r="F121">
        <f>VLOOKUP(A121,snails_x_distance!$A$2:$E$15,4)</f>
        <v>29</v>
      </c>
      <c r="G121">
        <f t="shared" si="4"/>
        <v>0.96666666666666667</v>
      </c>
      <c r="H121" s="2">
        <f t="shared" si="5"/>
        <v>1.412746079412746</v>
      </c>
    </row>
    <row r="122" spans="1:8" x14ac:dyDescent="0.2">
      <c r="A122" s="1">
        <v>550</v>
      </c>
      <c r="B122" s="1">
        <v>8</v>
      </c>
      <c r="D122" s="1">
        <f>D121+B122</f>
        <v>3005</v>
      </c>
      <c r="E122" s="14">
        <f t="shared" si="3"/>
        <v>0.6860730593607306</v>
      </c>
      <c r="F122">
        <f>VLOOKUP(A122,snails_x_distance!$A$2:$E$15,4)</f>
        <v>29</v>
      </c>
      <c r="G122">
        <f t="shared" si="4"/>
        <v>0.96666666666666667</v>
      </c>
      <c r="H122" s="2">
        <f t="shared" si="5"/>
        <v>1.4089850249584026</v>
      </c>
    </row>
    <row r="123" spans="1:8" x14ac:dyDescent="0.2">
      <c r="A123" s="1">
        <v>551</v>
      </c>
      <c r="B123" s="1">
        <v>15</v>
      </c>
      <c r="D123" s="1">
        <f>D122+B123</f>
        <v>3020</v>
      </c>
      <c r="E123" s="14">
        <f t="shared" si="3"/>
        <v>0.68949771689497719</v>
      </c>
      <c r="F123">
        <f>VLOOKUP(A123,snails_x_distance!$A$2:$E$15,4)</f>
        <v>29</v>
      </c>
      <c r="G123">
        <f t="shared" si="4"/>
        <v>0.96666666666666667</v>
      </c>
      <c r="H123" s="2">
        <f t="shared" si="5"/>
        <v>1.4019867549668874</v>
      </c>
    </row>
    <row r="124" spans="1:8" x14ac:dyDescent="0.2">
      <c r="A124" s="1">
        <v>553</v>
      </c>
      <c r="B124" s="1">
        <v>10</v>
      </c>
      <c r="D124" s="1">
        <f>D123+B124</f>
        <v>3030</v>
      </c>
      <c r="E124" s="14">
        <f t="shared" si="3"/>
        <v>0.69178082191780821</v>
      </c>
      <c r="F124">
        <f>VLOOKUP(A124,snails_x_distance!$A$2:$E$15,4)</f>
        <v>29</v>
      </c>
      <c r="G124">
        <f t="shared" si="4"/>
        <v>0.96666666666666667</v>
      </c>
      <c r="H124" s="2">
        <f t="shared" si="5"/>
        <v>1.3973597359735974</v>
      </c>
    </row>
    <row r="125" spans="1:8" x14ac:dyDescent="0.2">
      <c r="A125" s="1">
        <v>558</v>
      </c>
      <c r="B125" s="1">
        <v>6</v>
      </c>
      <c r="D125" s="1">
        <f>D124+B125</f>
        <v>3036</v>
      </c>
      <c r="E125" s="14">
        <f t="shared" si="3"/>
        <v>0.69315068493150689</v>
      </c>
      <c r="F125">
        <f>VLOOKUP(A125,snails_x_distance!$A$2:$E$15,4)</f>
        <v>29</v>
      </c>
      <c r="G125">
        <f t="shared" si="4"/>
        <v>0.96666666666666667</v>
      </c>
      <c r="H125" s="2">
        <f t="shared" si="5"/>
        <v>1.3945981554677207</v>
      </c>
    </row>
    <row r="126" spans="1:8" x14ac:dyDescent="0.2">
      <c r="A126" s="1">
        <v>560</v>
      </c>
      <c r="B126" s="1">
        <v>5</v>
      </c>
      <c r="D126" s="1">
        <f>D125+B126</f>
        <v>3041</v>
      </c>
      <c r="E126" s="14">
        <f t="shared" si="3"/>
        <v>0.69429223744292234</v>
      </c>
      <c r="F126">
        <f>VLOOKUP(A126,snails_x_distance!$A$2:$E$15,4)</f>
        <v>29</v>
      </c>
      <c r="G126">
        <f t="shared" si="4"/>
        <v>0.96666666666666667</v>
      </c>
      <c r="H126" s="2">
        <f t="shared" si="5"/>
        <v>1.3923051627754028</v>
      </c>
    </row>
    <row r="127" spans="1:8" x14ac:dyDescent="0.2">
      <c r="A127" s="1">
        <v>563</v>
      </c>
      <c r="B127" s="1">
        <v>7</v>
      </c>
      <c r="D127" s="1">
        <f>D126+B127</f>
        <v>3048</v>
      </c>
      <c r="E127" s="14">
        <f t="shared" si="3"/>
        <v>0.69589041095890414</v>
      </c>
      <c r="F127">
        <f>VLOOKUP(A127,snails_x_distance!$A$2:$E$15,4)</f>
        <v>29</v>
      </c>
      <c r="G127">
        <f t="shared" si="4"/>
        <v>0.96666666666666667</v>
      </c>
      <c r="H127" s="2">
        <f t="shared" si="5"/>
        <v>1.3891076115485563</v>
      </c>
    </row>
    <row r="128" spans="1:8" x14ac:dyDescent="0.2">
      <c r="A128" s="1">
        <v>566</v>
      </c>
      <c r="B128" s="1">
        <v>5</v>
      </c>
      <c r="D128" s="1">
        <f>D127+B128</f>
        <v>3053</v>
      </c>
      <c r="E128" s="14">
        <f t="shared" si="3"/>
        <v>0.69703196347031959</v>
      </c>
      <c r="F128">
        <f>VLOOKUP(A128,snails_x_distance!$A$2:$E$15,4)</f>
        <v>29</v>
      </c>
      <c r="G128">
        <f t="shared" si="4"/>
        <v>0.96666666666666667</v>
      </c>
      <c r="H128" s="2">
        <f t="shared" si="5"/>
        <v>1.3868326236488702</v>
      </c>
    </row>
    <row r="129" spans="1:8" x14ac:dyDescent="0.2">
      <c r="A129" s="1">
        <v>569</v>
      </c>
      <c r="B129" s="1">
        <v>5</v>
      </c>
      <c r="D129" s="1">
        <f>D128+B129</f>
        <v>3058</v>
      </c>
      <c r="E129" s="14">
        <f t="shared" si="3"/>
        <v>0.69817351598173516</v>
      </c>
      <c r="F129">
        <f>VLOOKUP(A129,snails_x_distance!$A$2:$E$15,4)</f>
        <v>29</v>
      </c>
      <c r="G129">
        <f t="shared" si="4"/>
        <v>0.96666666666666667</v>
      </c>
      <c r="H129" s="2">
        <f t="shared" si="5"/>
        <v>1.3845650752125573</v>
      </c>
    </row>
    <row r="130" spans="1:8" x14ac:dyDescent="0.2">
      <c r="A130" s="1">
        <v>570</v>
      </c>
      <c r="B130" s="1">
        <v>10</v>
      </c>
      <c r="D130" s="1">
        <f>D129+B130</f>
        <v>3068</v>
      </c>
      <c r="E130" s="14">
        <f t="shared" si="3"/>
        <v>0.70045662100456618</v>
      </c>
      <c r="F130">
        <f>VLOOKUP(A130,snails_x_distance!$A$2:$E$15,4)</f>
        <v>29</v>
      </c>
      <c r="G130">
        <f t="shared" si="4"/>
        <v>0.96666666666666667</v>
      </c>
      <c r="H130" s="2">
        <f t="shared" si="5"/>
        <v>1.3800521512385919</v>
      </c>
    </row>
    <row r="131" spans="1:8" x14ac:dyDescent="0.2">
      <c r="A131" s="1">
        <v>573</v>
      </c>
      <c r="B131" s="1">
        <v>17</v>
      </c>
      <c r="D131" s="1">
        <f>D130+B131</f>
        <v>3085</v>
      </c>
      <c r="E131" s="14">
        <f t="shared" ref="E131:E194" si="6">D131/$C$2</f>
        <v>0.704337899543379</v>
      </c>
      <c r="F131">
        <f>VLOOKUP(A131,snails_x_distance!$A$2:$E$15,4)</f>
        <v>29</v>
      </c>
      <c r="G131">
        <f t="shared" ref="G131:G194" si="7">F131/MAX(F131:F561)</f>
        <v>0.96666666666666667</v>
      </c>
      <c r="H131" s="2">
        <f t="shared" si="5"/>
        <v>1.3724473257698542</v>
      </c>
    </row>
    <row r="132" spans="1:8" x14ac:dyDescent="0.2">
      <c r="A132" s="1">
        <v>576</v>
      </c>
      <c r="B132" s="1">
        <v>6</v>
      </c>
      <c r="D132" s="1">
        <f>D131+B132</f>
        <v>3091</v>
      </c>
      <c r="E132" s="14">
        <f t="shared" si="6"/>
        <v>0.70570776255707768</v>
      </c>
      <c r="F132">
        <f>VLOOKUP(A132,snails_x_distance!$A$2:$E$15,4)</f>
        <v>29</v>
      </c>
      <c r="G132">
        <f t="shared" si="7"/>
        <v>0.96666666666666667</v>
      </c>
      <c r="H132" s="2">
        <f t="shared" si="5"/>
        <v>1.3697832416693625</v>
      </c>
    </row>
    <row r="133" spans="1:8" x14ac:dyDescent="0.2">
      <c r="A133" s="1">
        <v>577</v>
      </c>
      <c r="B133" s="1">
        <v>10</v>
      </c>
      <c r="D133" s="1">
        <f>D132+B133</f>
        <v>3101</v>
      </c>
      <c r="E133" s="14">
        <f t="shared" si="6"/>
        <v>0.7079908675799087</v>
      </c>
      <c r="F133">
        <f>VLOOKUP(A133,snails_x_distance!$A$2:$E$15,4)</f>
        <v>29</v>
      </c>
      <c r="G133">
        <f t="shared" si="7"/>
        <v>0.96666666666666667</v>
      </c>
      <c r="H133" s="2">
        <f t="shared" ref="H133:H196" si="8">(G133/E133)</f>
        <v>1.365366010964205</v>
      </c>
    </row>
    <row r="134" spans="1:8" x14ac:dyDescent="0.2">
      <c r="A134" s="1">
        <v>579</v>
      </c>
      <c r="B134" s="1">
        <v>5</v>
      </c>
      <c r="D134" s="1">
        <f>D133+B134</f>
        <v>3106</v>
      </c>
      <c r="E134" s="14">
        <f t="shared" si="6"/>
        <v>0.70913242009132416</v>
      </c>
      <c r="F134">
        <f>VLOOKUP(A134,snails_x_distance!$A$2:$E$15,4)</f>
        <v>29</v>
      </c>
      <c r="G134">
        <f t="shared" si="7"/>
        <v>0.96666666666666667</v>
      </c>
      <c r="H134" s="2">
        <f t="shared" si="8"/>
        <v>1.3631680618158404</v>
      </c>
    </row>
    <row r="135" spans="1:8" x14ac:dyDescent="0.2">
      <c r="A135" s="1">
        <v>582</v>
      </c>
      <c r="B135" s="1">
        <v>9</v>
      </c>
      <c r="D135" s="1">
        <f>D134+B135</f>
        <v>3115</v>
      </c>
      <c r="E135" s="14">
        <f t="shared" si="6"/>
        <v>0.71118721461187218</v>
      </c>
      <c r="F135">
        <f>VLOOKUP(A135,snails_x_distance!$A$2:$E$15,4)</f>
        <v>29</v>
      </c>
      <c r="G135">
        <f t="shared" si="7"/>
        <v>0.96666666666666667</v>
      </c>
      <c r="H135" s="2">
        <f t="shared" si="8"/>
        <v>1.3592295345104333</v>
      </c>
    </row>
    <row r="136" spans="1:8" x14ac:dyDescent="0.2">
      <c r="A136" s="1">
        <v>589</v>
      </c>
      <c r="B136" s="1">
        <v>4</v>
      </c>
      <c r="D136" s="1">
        <f>D135+B136</f>
        <v>3119</v>
      </c>
      <c r="E136" s="14">
        <f t="shared" si="6"/>
        <v>0.71210045662100452</v>
      </c>
      <c r="F136">
        <f>VLOOKUP(A136,snails_x_distance!$A$2:$E$15,4)</f>
        <v>29</v>
      </c>
      <c r="G136">
        <f t="shared" si="7"/>
        <v>0.96666666666666667</v>
      </c>
      <c r="H136" s="2">
        <f t="shared" si="8"/>
        <v>1.3574863738377687</v>
      </c>
    </row>
    <row r="137" spans="1:8" x14ac:dyDescent="0.2">
      <c r="A137" s="1">
        <v>590</v>
      </c>
      <c r="B137" s="1">
        <v>7</v>
      </c>
      <c r="D137" s="1">
        <f>D136+B137</f>
        <v>3126</v>
      </c>
      <c r="E137" s="14">
        <f t="shared" si="6"/>
        <v>0.71369863013698631</v>
      </c>
      <c r="F137">
        <f>VLOOKUP(A137,snails_x_distance!$A$2:$E$15,4)</f>
        <v>29</v>
      </c>
      <c r="G137">
        <f t="shared" si="7"/>
        <v>0.96666666666666667</v>
      </c>
      <c r="H137" s="2">
        <f t="shared" si="8"/>
        <v>1.3544465770953296</v>
      </c>
    </row>
    <row r="138" spans="1:8" x14ac:dyDescent="0.2">
      <c r="A138" s="1">
        <v>591</v>
      </c>
      <c r="B138" s="1">
        <v>4</v>
      </c>
      <c r="D138" s="1">
        <f>D137+B138</f>
        <v>3130</v>
      </c>
      <c r="E138" s="14">
        <f t="shared" si="6"/>
        <v>0.71461187214611877</v>
      </c>
      <c r="F138">
        <f>VLOOKUP(A138,snails_x_distance!$A$2:$E$15,4)</f>
        <v>29</v>
      </c>
      <c r="G138">
        <f t="shared" si="7"/>
        <v>0.96666666666666667</v>
      </c>
      <c r="H138" s="2">
        <f t="shared" si="8"/>
        <v>1.3527156549520767</v>
      </c>
    </row>
    <row r="139" spans="1:8" x14ac:dyDescent="0.2">
      <c r="A139" s="1">
        <v>593</v>
      </c>
      <c r="B139" s="1">
        <v>10</v>
      </c>
      <c r="D139" s="1">
        <f>D138+B139</f>
        <v>3140</v>
      </c>
      <c r="E139" s="14">
        <f t="shared" si="6"/>
        <v>0.71689497716894979</v>
      </c>
      <c r="F139">
        <f>VLOOKUP(A139,snails_x_distance!$A$2:$E$15,4)</f>
        <v>29</v>
      </c>
      <c r="G139">
        <f t="shared" si="7"/>
        <v>0.96666666666666667</v>
      </c>
      <c r="H139" s="2">
        <f t="shared" si="8"/>
        <v>1.3484076433121019</v>
      </c>
    </row>
    <row r="140" spans="1:8" x14ac:dyDescent="0.2">
      <c r="A140" s="1">
        <v>595</v>
      </c>
      <c r="B140" s="1">
        <v>6</v>
      </c>
      <c r="D140" s="1">
        <f>D139+B140</f>
        <v>3146</v>
      </c>
      <c r="E140" s="14">
        <f t="shared" si="6"/>
        <v>0.71826484018264836</v>
      </c>
      <c r="F140">
        <f>VLOOKUP(A140,snails_x_distance!$A$2:$E$15,4)</f>
        <v>29</v>
      </c>
      <c r="G140">
        <f t="shared" si="7"/>
        <v>0.96666666666666667</v>
      </c>
      <c r="H140" s="2">
        <f t="shared" si="8"/>
        <v>1.3458359821996186</v>
      </c>
    </row>
    <row r="141" spans="1:8" x14ac:dyDescent="0.2">
      <c r="A141" s="1">
        <v>597</v>
      </c>
      <c r="B141" s="1">
        <v>4</v>
      </c>
      <c r="D141" s="1">
        <f>D140+B141</f>
        <v>3150</v>
      </c>
      <c r="E141" s="14">
        <f t="shared" si="6"/>
        <v>0.71917808219178081</v>
      </c>
      <c r="F141">
        <f>VLOOKUP(A141,snails_x_distance!$A$2:$E$15,4)</f>
        <v>29</v>
      </c>
      <c r="G141">
        <f t="shared" si="7"/>
        <v>0.96666666666666667</v>
      </c>
      <c r="H141" s="2">
        <f t="shared" si="8"/>
        <v>1.3441269841269841</v>
      </c>
    </row>
    <row r="142" spans="1:8" x14ac:dyDescent="0.2">
      <c r="A142" s="1">
        <v>600</v>
      </c>
      <c r="B142" s="1">
        <v>15</v>
      </c>
      <c r="D142" s="1">
        <f>D141+B142</f>
        <v>3165</v>
      </c>
      <c r="E142" s="14">
        <f t="shared" si="6"/>
        <v>0.7226027397260274</v>
      </c>
      <c r="F142">
        <f>VLOOKUP(A142,snails_x_distance!$A$2:$E$15,4)</f>
        <v>29</v>
      </c>
      <c r="G142">
        <f t="shared" si="7"/>
        <v>0.96666666666666667</v>
      </c>
      <c r="H142" s="2">
        <f t="shared" si="8"/>
        <v>1.3377567140600315</v>
      </c>
    </row>
    <row r="143" spans="1:8" x14ac:dyDescent="0.2">
      <c r="A143" s="1">
        <v>602</v>
      </c>
      <c r="B143" s="1">
        <v>4</v>
      </c>
      <c r="D143" s="1">
        <f>D142+B143</f>
        <v>3169</v>
      </c>
      <c r="E143" s="14">
        <f t="shared" si="6"/>
        <v>0.72351598173515985</v>
      </c>
      <c r="F143">
        <f>VLOOKUP(A143,snails_x_distance!$A$2:$E$15,4)</f>
        <v>29</v>
      </c>
      <c r="G143">
        <f t="shared" si="7"/>
        <v>0.96666666666666667</v>
      </c>
      <c r="H143" s="2">
        <f t="shared" si="8"/>
        <v>1.3360681603029345</v>
      </c>
    </row>
    <row r="144" spans="1:8" x14ac:dyDescent="0.2">
      <c r="A144" s="1">
        <v>603</v>
      </c>
      <c r="B144" s="1">
        <v>6</v>
      </c>
      <c r="D144" s="1">
        <f>D143+B144</f>
        <v>3175</v>
      </c>
      <c r="E144" s="14">
        <f t="shared" si="6"/>
        <v>0.72488584474885842</v>
      </c>
      <c r="F144">
        <f>VLOOKUP(A144,snails_x_distance!$A$2:$E$15,4)</f>
        <v>29</v>
      </c>
      <c r="G144">
        <f t="shared" si="7"/>
        <v>0.96666666666666667</v>
      </c>
      <c r="H144" s="2">
        <f t="shared" si="8"/>
        <v>1.3335433070866143</v>
      </c>
    </row>
    <row r="145" spans="1:8" x14ac:dyDescent="0.2">
      <c r="A145" s="1">
        <v>606</v>
      </c>
      <c r="B145" s="1">
        <v>4</v>
      </c>
      <c r="D145" s="1">
        <f>D144+B145</f>
        <v>3179</v>
      </c>
      <c r="E145" s="14">
        <f t="shared" si="6"/>
        <v>0.72579908675799087</v>
      </c>
      <c r="F145">
        <f>VLOOKUP(A145,snails_x_distance!$A$2:$E$15,4)</f>
        <v>29</v>
      </c>
      <c r="G145">
        <f t="shared" si="7"/>
        <v>0.96666666666666667</v>
      </c>
      <c r="H145" s="2">
        <f t="shared" si="8"/>
        <v>1.3318653664674427</v>
      </c>
    </row>
    <row r="146" spans="1:8" x14ac:dyDescent="0.2">
      <c r="A146" s="1">
        <v>607</v>
      </c>
      <c r="B146" s="1">
        <v>9</v>
      </c>
      <c r="D146" s="1">
        <f>D145+B146</f>
        <v>3188</v>
      </c>
      <c r="E146" s="14">
        <f t="shared" si="6"/>
        <v>0.72785388127853878</v>
      </c>
      <c r="F146">
        <f>VLOOKUP(A146,snails_x_distance!$A$2:$E$15,4)</f>
        <v>29</v>
      </c>
      <c r="G146">
        <f t="shared" si="7"/>
        <v>0.96666666666666667</v>
      </c>
      <c r="H146" s="2">
        <f t="shared" si="8"/>
        <v>1.3281053952321205</v>
      </c>
    </row>
    <row r="147" spans="1:8" x14ac:dyDescent="0.2">
      <c r="A147" s="1">
        <v>611</v>
      </c>
      <c r="B147" s="1">
        <v>4</v>
      </c>
      <c r="D147" s="1">
        <f>D146+B147</f>
        <v>3192</v>
      </c>
      <c r="E147" s="14">
        <f t="shared" si="6"/>
        <v>0.72876712328767124</v>
      </c>
      <c r="F147">
        <f>VLOOKUP(A147,snails_x_distance!$A$2:$E$15,4)</f>
        <v>29</v>
      </c>
      <c r="G147">
        <f t="shared" si="7"/>
        <v>0.96666666666666667</v>
      </c>
      <c r="H147" s="2">
        <f t="shared" si="8"/>
        <v>1.3264411027568923</v>
      </c>
    </row>
    <row r="148" spans="1:8" x14ac:dyDescent="0.2">
      <c r="A148" s="1">
        <v>615</v>
      </c>
      <c r="B148" s="1">
        <v>13</v>
      </c>
      <c r="D148" s="1">
        <f>D147+B148</f>
        <v>3205</v>
      </c>
      <c r="E148" s="14">
        <f t="shared" si="6"/>
        <v>0.7317351598173516</v>
      </c>
      <c r="F148">
        <f>VLOOKUP(A148,snails_x_distance!$A$2:$E$15,4)</f>
        <v>29</v>
      </c>
      <c r="G148">
        <f t="shared" si="7"/>
        <v>0.96666666666666667</v>
      </c>
      <c r="H148" s="2">
        <f t="shared" si="8"/>
        <v>1.3210608424336974</v>
      </c>
    </row>
    <row r="149" spans="1:8" x14ac:dyDescent="0.2">
      <c r="A149" s="1">
        <v>617</v>
      </c>
      <c r="B149" s="1">
        <v>6</v>
      </c>
      <c r="D149" s="1">
        <f>D148+B149</f>
        <v>3211</v>
      </c>
      <c r="E149" s="14">
        <f t="shared" si="6"/>
        <v>0.73310502283105028</v>
      </c>
      <c r="F149">
        <f>VLOOKUP(A149,snails_x_distance!$A$2:$E$15,4)</f>
        <v>29</v>
      </c>
      <c r="G149">
        <f t="shared" si="7"/>
        <v>0.96666666666666667</v>
      </c>
      <c r="H149" s="2">
        <f t="shared" si="8"/>
        <v>1.3185923388352538</v>
      </c>
    </row>
    <row r="150" spans="1:8" x14ac:dyDescent="0.2">
      <c r="A150" s="1">
        <v>618</v>
      </c>
      <c r="B150" s="1">
        <v>13</v>
      </c>
      <c r="D150" s="1">
        <f>D149+B150</f>
        <v>3224</v>
      </c>
      <c r="E150" s="14">
        <f t="shared" si="6"/>
        <v>0.73607305936073064</v>
      </c>
      <c r="F150">
        <f>VLOOKUP(A150,snails_x_distance!$A$2:$E$15,4)</f>
        <v>29</v>
      </c>
      <c r="G150">
        <f t="shared" si="7"/>
        <v>0.96666666666666667</v>
      </c>
      <c r="H150" s="2">
        <f t="shared" si="8"/>
        <v>1.3132754342431761</v>
      </c>
    </row>
    <row r="151" spans="1:8" x14ac:dyDescent="0.2">
      <c r="A151" s="1">
        <v>624</v>
      </c>
      <c r="B151" s="1">
        <v>4</v>
      </c>
      <c r="D151" s="1">
        <f>D150+B151</f>
        <v>3228</v>
      </c>
      <c r="E151" s="14">
        <f t="shared" si="6"/>
        <v>0.73698630136986298</v>
      </c>
      <c r="F151">
        <f>VLOOKUP(A151,snails_x_distance!$A$2:$E$15,4)</f>
        <v>29</v>
      </c>
      <c r="G151">
        <f t="shared" si="7"/>
        <v>0.96666666666666667</v>
      </c>
      <c r="H151" s="2">
        <f t="shared" si="8"/>
        <v>1.3116480793060719</v>
      </c>
    </row>
    <row r="152" spans="1:8" x14ac:dyDescent="0.2">
      <c r="A152" s="1">
        <v>626</v>
      </c>
      <c r="B152" s="1">
        <v>4</v>
      </c>
      <c r="D152" s="1">
        <f>D151+B152</f>
        <v>3232</v>
      </c>
      <c r="E152" s="14">
        <f t="shared" si="6"/>
        <v>0.73789954337899544</v>
      </c>
      <c r="F152">
        <f>VLOOKUP(A152,snails_x_distance!$A$2:$E$15,4)</f>
        <v>29</v>
      </c>
      <c r="G152">
        <f t="shared" si="7"/>
        <v>0.96666666666666667</v>
      </c>
      <c r="H152" s="2">
        <f t="shared" si="8"/>
        <v>1.3100247524752475</v>
      </c>
    </row>
    <row r="153" spans="1:8" x14ac:dyDescent="0.2">
      <c r="A153" s="1">
        <v>630</v>
      </c>
      <c r="B153" s="1">
        <v>16</v>
      </c>
      <c r="D153" s="1">
        <f>D152+B153</f>
        <v>3248</v>
      </c>
      <c r="E153" s="14">
        <f t="shared" si="6"/>
        <v>0.74155251141552514</v>
      </c>
      <c r="F153">
        <f>VLOOKUP(A153,snails_x_distance!$A$2:$E$15,4)</f>
        <v>29</v>
      </c>
      <c r="G153">
        <f t="shared" si="7"/>
        <v>0.96666666666666667</v>
      </c>
      <c r="H153" s="2">
        <f t="shared" si="8"/>
        <v>1.3035714285714286</v>
      </c>
    </row>
    <row r="154" spans="1:8" x14ac:dyDescent="0.2">
      <c r="A154" s="1">
        <v>632</v>
      </c>
      <c r="B154" s="1">
        <v>8</v>
      </c>
      <c r="D154" s="1">
        <f>D153+B154</f>
        <v>3256</v>
      </c>
      <c r="E154" s="14">
        <f t="shared" si="6"/>
        <v>0.74337899543378994</v>
      </c>
      <c r="F154">
        <f>VLOOKUP(A154,snails_x_distance!$A$2:$E$15,4)</f>
        <v>29</v>
      </c>
      <c r="G154">
        <f t="shared" si="7"/>
        <v>0.96666666666666667</v>
      </c>
      <c r="H154" s="2">
        <f t="shared" si="8"/>
        <v>1.3003685503685505</v>
      </c>
    </row>
    <row r="155" spans="1:8" x14ac:dyDescent="0.2">
      <c r="A155" s="1">
        <v>635</v>
      </c>
      <c r="B155" s="1">
        <v>4</v>
      </c>
      <c r="D155" s="1">
        <f>D154+B155</f>
        <v>3260</v>
      </c>
      <c r="E155" s="14">
        <f t="shared" si="6"/>
        <v>0.74429223744292239</v>
      </c>
      <c r="F155">
        <f>VLOOKUP(A155,snails_x_distance!$A$2:$E$15,4)</f>
        <v>29</v>
      </c>
      <c r="G155">
        <f t="shared" si="7"/>
        <v>0.96666666666666667</v>
      </c>
      <c r="H155" s="2">
        <f t="shared" si="8"/>
        <v>1.2987730061349694</v>
      </c>
    </row>
    <row r="156" spans="1:8" x14ac:dyDescent="0.2">
      <c r="A156" s="1">
        <v>636</v>
      </c>
      <c r="B156" s="1">
        <v>14</v>
      </c>
      <c r="D156" s="1">
        <f>D155+B156</f>
        <v>3274</v>
      </c>
      <c r="E156" s="14">
        <f t="shared" si="6"/>
        <v>0.74748858447488586</v>
      </c>
      <c r="F156">
        <f>VLOOKUP(A156,snails_x_distance!$A$2:$E$15,4)</f>
        <v>29</v>
      </c>
      <c r="G156">
        <f t="shared" si="7"/>
        <v>0.96666666666666667</v>
      </c>
      <c r="H156" s="2">
        <f t="shared" si="8"/>
        <v>1.2932193036041539</v>
      </c>
    </row>
    <row r="157" spans="1:8" x14ac:dyDescent="0.2">
      <c r="A157" s="1">
        <v>637</v>
      </c>
      <c r="B157" s="1">
        <v>5</v>
      </c>
      <c r="D157" s="1">
        <f>D156+B157</f>
        <v>3279</v>
      </c>
      <c r="E157" s="14">
        <f t="shared" si="6"/>
        <v>0.74863013698630132</v>
      </c>
      <c r="F157">
        <f>VLOOKUP(A157,snails_x_distance!$A$2:$E$15,4)</f>
        <v>29</v>
      </c>
      <c r="G157">
        <f t="shared" si="7"/>
        <v>0.96666666666666667</v>
      </c>
      <c r="H157" s="2">
        <f t="shared" si="8"/>
        <v>1.2912473315035073</v>
      </c>
    </row>
    <row r="158" spans="1:8" x14ac:dyDescent="0.2">
      <c r="A158" s="1">
        <v>641</v>
      </c>
      <c r="B158" s="1">
        <v>4</v>
      </c>
      <c r="D158" s="1">
        <f>D157+B158</f>
        <v>3283</v>
      </c>
      <c r="E158" s="14">
        <f t="shared" si="6"/>
        <v>0.74954337899543377</v>
      </c>
      <c r="F158">
        <f>VLOOKUP(A158,snails_x_distance!$A$2:$E$15,4)</f>
        <v>29</v>
      </c>
      <c r="G158">
        <f t="shared" si="7"/>
        <v>0.96666666666666667</v>
      </c>
      <c r="H158" s="2">
        <f t="shared" si="8"/>
        <v>1.2896740785866585</v>
      </c>
    </row>
    <row r="159" spans="1:8" x14ac:dyDescent="0.2">
      <c r="A159" s="1">
        <v>642</v>
      </c>
      <c r="B159" s="1">
        <v>4</v>
      </c>
      <c r="D159" s="1">
        <f>D158+B159</f>
        <v>3287</v>
      </c>
      <c r="E159" s="14">
        <f t="shared" si="6"/>
        <v>0.75045662100456623</v>
      </c>
      <c r="F159">
        <f>VLOOKUP(A159,snails_x_distance!$A$2:$E$15,4)</f>
        <v>29</v>
      </c>
      <c r="G159">
        <f t="shared" si="7"/>
        <v>0.96666666666666667</v>
      </c>
      <c r="H159" s="2">
        <f t="shared" si="8"/>
        <v>1.2881046547003345</v>
      </c>
    </row>
    <row r="160" spans="1:8" x14ac:dyDescent="0.2">
      <c r="A160" s="1">
        <v>644</v>
      </c>
      <c r="B160" s="1">
        <v>6</v>
      </c>
      <c r="D160" s="1">
        <f>D159+B160</f>
        <v>3293</v>
      </c>
      <c r="E160" s="14">
        <f t="shared" si="6"/>
        <v>0.7518264840182648</v>
      </c>
      <c r="F160">
        <f>VLOOKUP(A160,snails_x_distance!$A$2:$E$15,4)</f>
        <v>29</v>
      </c>
      <c r="G160">
        <f t="shared" si="7"/>
        <v>0.96666666666666667</v>
      </c>
      <c r="H160" s="2">
        <f t="shared" si="8"/>
        <v>1.2857576677801397</v>
      </c>
    </row>
    <row r="161" spans="1:8" x14ac:dyDescent="0.2">
      <c r="A161" s="1">
        <v>646</v>
      </c>
      <c r="B161" s="1">
        <v>3</v>
      </c>
      <c r="D161" s="1">
        <f>D160+B161</f>
        <v>3296</v>
      </c>
      <c r="E161" s="14">
        <f t="shared" si="6"/>
        <v>0.75251141552511414</v>
      </c>
      <c r="F161">
        <f>VLOOKUP(A161,snails_x_distance!$A$2:$E$15,4)</f>
        <v>29</v>
      </c>
      <c r="G161">
        <f t="shared" si="7"/>
        <v>0.96666666666666667</v>
      </c>
      <c r="H161" s="2">
        <f t="shared" si="8"/>
        <v>1.2845873786407767</v>
      </c>
    </row>
    <row r="162" spans="1:8" x14ac:dyDescent="0.2">
      <c r="A162" s="1">
        <v>647</v>
      </c>
      <c r="B162" s="1">
        <v>4</v>
      </c>
      <c r="D162" s="1">
        <f>D161+B162</f>
        <v>3300</v>
      </c>
      <c r="E162" s="14">
        <f t="shared" si="6"/>
        <v>0.75342465753424659</v>
      </c>
      <c r="F162">
        <f>VLOOKUP(A162,snails_x_distance!$A$2:$E$15,4)</f>
        <v>29</v>
      </c>
      <c r="G162">
        <f t="shared" si="7"/>
        <v>0.96666666666666667</v>
      </c>
      <c r="H162" s="2">
        <f t="shared" si="8"/>
        <v>1.283030303030303</v>
      </c>
    </row>
    <row r="163" spans="1:8" x14ac:dyDescent="0.2">
      <c r="A163" s="1">
        <v>648</v>
      </c>
      <c r="B163" s="1">
        <v>4</v>
      </c>
      <c r="D163" s="1">
        <f>D162+B163</f>
        <v>3304</v>
      </c>
      <c r="E163" s="14">
        <f t="shared" si="6"/>
        <v>0.75433789954337904</v>
      </c>
      <c r="F163">
        <f>VLOOKUP(A163,snails_x_distance!$A$2:$E$15,4)</f>
        <v>29</v>
      </c>
      <c r="G163">
        <f t="shared" si="7"/>
        <v>0.96666666666666667</v>
      </c>
      <c r="H163" s="2">
        <f t="shared" si="8"/>
        <v>1.2814769975786924</v>
      </c>
    </row>
    <row r="164" spans="1:8" x14ac:dyDescent="0.2">
      <c r="A164" s="1">
        <v>655</v>
      </c>
      <c r="B164" s="1">
        <v>4</v>
      </c>
      <c r="D164" s="1">
        <f>D163+B164</f>
        <v>3308</v>
      </c>
      <c r="E164" s="14">
        <f t="shared" si="6"/>
        <v>0.75525114155251138</v>
      </c>
      <c r="F164">
        <f>VLOOKUP(A164,snails_x_distance!$A$2:$E$15,4)</f>
        <v>29</v>
      </c>
      <c r="G164">
        <f t="shared" si="7"/>
        <v>0.96666666666666667</v>
      </c>
      <c r="H164" s="2">
        <f t="shared" si="8"/>
        <v>1.2799274486094316</v>
      </c>
    </row>
    <row r="165" spans="1:8" x14ac:dyDescent="0.2">
      <c r="A165" s="1">
        <v>657</v>
      </c>
      <c r="B165" s="1">
        <v>18</v>
      </c>
      <c r="D165" s="1">
        <f>D164+B165</f>
        <v>3326</v>
      </c>
      <c r="E165" s="14">
        <f t="shared" si="6"/>
        <v>0.75936073059360731</v>
      </c>
      <c r="F165">
        <f>VLOOKUP(A165,snails_x_distance!$A$2:$E$15,4)</f>
        <v>29</v>
      </c>
      <c r="G165">
        <f t="shared" si="7"/>
        <v>0.96666666666666667</v>
      </c>
      <c r="H165" s="2">
        <f t="shared" si="8"/>
        <v>1.2730006013229105</v>
      </c>
    </row>
    <row r="166" spans="1:8" x14ac:dyDescent="0.2">
      <c r="A166" s="1">
        <v>658</v>
      </c>
      <c r="B166" s="1">
        <v>4</v>
      </c>
      <c r="D166" s="1">
        <f>D165+B166</f>
        <v>3330</v>
      </c>
      <c r="E166" s="14">
        <f t="shared" si="6"/>
        <v>0.76027397260273977</v>
      </c>
      <c r="F166">
        <f>VLOOKUP(A166,snails_x_distance!$A$2:$E$15,4)</f>
        <v>29</v>
      </c>
      <c r="G166">
        <f t="shared" si="7"/>
        <v>0.96666666666666667</v>
      </c>
      <c r="H166" s="2">
        <f t="shared" si="8"/>
        <v>1.2714714714714714</v>
      </c>
    </row>
    <row r="167" spans="1:8" x14ac:dyDescent="0.2">
      <c r="A167" s="1">
        <v>660</v>
      </c>
      <c r="B167" s="1">
        <v>14</v>
      </c>
      <c r="D167" s="1">
        <f>D166+B167</f>
        <v>3344</v>
      </c>
      <c r="E167" s="14">
        <f t="shared" si="6"/>
        <v>0.76347031963470324</v>
      </c>
      <c r="F167">
        <f>VLOOKUP(A167,snails_x_distance!$A$2:$E$15,4)</f>
        <v>29</v>
      </c>
      <c r="G167">
        <f t="shared" si="7"/>
        <v>0.96666666666666667</v>
      </c>
      <c r="H167" s="2">
        <f t="shared" si="8"/>
        <v>1.2661483253588517</v>
      </c>
    </row>
    <row r="168" spans="1:8" x14ac:dyDescent="0.2">
      <c r="A168" s="1">
        <v>662</v>
      </c>
      <c r="B168" s="1">
        <v>4</v>
      </c>
      <c r="D168" s="1">
        <f>D167+B168</f>
        <v>3348</v>
      </c>
      <c r="E168" s="14">
        <f t="shared" si="6"/>
        <v>0.76438356164383559</v>
      </c>
      <c r="F168">
        <f>VLOOKUP(A168,snails_x_distance!$A$2:$E$15,4)</f>
        <v>29</v>
      </c>
      <c r="G168">
        <f t="shared" si="7"/>
        <v>0.96666666666666667</v>
      </c>
      <c r="H168" s="2">
        <f t="shared" si="8"/>
        <v>1.2646356033452808</v>
      </c>
    </row>
    <row r="169" spans="1:8" x14ac:dyDescent="0.2">
      <c r="A169" s="1">
        <v>664</v>
      </c>
      <c r="B169" s="1">
        <v>3</v>
      </c>
      <c r="D169" s="1">
        <f>D168+B169</f>
        <v>3351</v>
      </c>
      <c r="E169" s="14">
        <f t="shared" si="6"/>
        <v>0.76506849315068493</v>
      </c>
      <c r="F169">
        <f>VLOOKUP(A169,snails_x_distance!$A$2:$E$15,4)</f>
        <v>29</v>
      </c>
      <c r="G169">
        <f t="shared" si="7"/>
        <v>0.96666666666666667</v>
      </c>
      <c r="H169" s="2">
        <f t="shared" si="8"/>
        <v>1.2635034318113996</v>
      </c>
    </row>
    <row r="170" spans="1:8" x14ac:dyDescent="0.2">
      <c r="A170" s="1">
        <v>666</v>
      </c>
      <c r="B170" s="1">
        <v>8</v>
      </c>
      <c r="D170" s="1">
        <f>D169+B170</f>
        <v>3359</v>
      </c>
      <c r="E170" s="14">
        <f t="shared" si="6"/>
        <v>0.76689497716894972</v>
      </c>
      <c r="F170">
        <f>VLOOKUP(A170,snails_x_distance!$A$2:$E$15,4)</f>
        <v>29</v>
      </c>
      <c r="G170">
        <f t="shared" si="7"/>
        <v>0.96666666666666667</v>
      </c>
      <c r="H170" s="2">
        <f t="shared" si="8"/>
        <v>1.2604941947008039</v>
      </c>
    </row>
    <row r="171" spans="1:8" x14ac:dyDescent="0.2">
      <c r="A171" s="1">
        <v>670</v>
      </c>
      <c r="B171" s="1">
        <v>10</v>
      </c>
      <c r="D171" s="1">
        <f>D170+B171</f>
        <v>3369</v>
      </c>
      <c r="E171" s="14">
        <f t="shared" si="6"/>
        <v>0.76917808219178085</v>
      </c>
      <c r="F171">
        <f>VLOOKUP(A171,snails_x_distance!$A$2:$E$15,4)</f>
        <v>29</v>
      </c>
      <c r="G171">
        <f t="shared" si="7"/>
        <v>0.96666666666666667</v>
      </c>
      <c r="H171" s="2">
        <f t="shared" si="8"/>
        <v>1.2567527456218461</v>
      </c>
    </row>
    <row r="172" spans="1:8" x14ac:dyDescent="0.2">
      <c r="A172" s="1">
        <v>674</v>
      </c>
      <c r="B172" s="1">
        <v>7</v>
      </c>
      <c r="D172" s="1">
        <f>D171+B172</f>
        <v>3376</v>
      </c>
      <c r="E172" s="14">
        <f t="shared" si="6"/>
        <v>0.77077625570776254</v>
      </c>
      <c r="F172">
        <f>VLOOKUP(A172,snails_x_distance!$A$2:$E$15,4)</f>
        <v>29</v>
      </c>
      <c r="G172">
        <f t="shared" si="7"/>
        <v>0.96666666666666667</v>
      </c>
      <c r="H172" s="2">
        <f t="shared" si="8"/>
        <v>1.2541469194312798</v>
      </c>
    </row>
    <row r="173" spans="1:8" x14ac:dyDescent="0.2">
      <c r="A173" s="1">
        <v>676</v>
      </c>
      <c r="B173" s="1">
        <v>4</v>
      </c>
      <c r="D173" s="1">
        <f>D172+B173</f>
        <v>3380</v>
      </c>
      <c r="E173" s="14">
        <f t="shared" si="6"/>
        <v>0.77168949771689499</v>
      </c>
      <c r="F173">
        <f>VLOOKUP(A173,snails_x_distance!$A$2:$E$15,4)</f>
        <v>29</v>
      </c>
      <c r="G173">
        <f t="shared" si="7"/>
        <v>0.96666666666666667</v>
      </c>
      <c r="H173" s="2">
        <f t="shared" si="8"/>
        <v>1.2526627218934911</v>
      </c>
    </row>
    <row r="174" spans="1:8" x14ac:dyDescent="0.2">
      <c r="A174" s="1">
        <v>678</v>
      </c>
      <c r="B174" s="1">
        <v>9</v>
      </c>
      <c r="D174" s="1">
        <f>D173+B174</f>
        <v>3389</v>
      </c>
      <c r="E174" s="14">
        <f t="shared" si="6"/>
        <v>0.7737442922374429</v>
      </c>
      <c r="F174">
        <f>VLOOKUP(A174,snails_x_distance!$A$2:$E$15,4)</f>
        <v>29</v>
      </c>
      <c r="G174">
        <f t="shared" si="7"/>
        <v>0.96666666666666667</v>
      </c>
      <c r="H174" s="2">
        <f t="shared" si="8"/>
        <v>1.2493360873413988</v>
      </c>
    </row>
    <row r="175" spans="1:8" x14ac:dyDescent="0.2">
      <c r="A175" s="1">
        <v>680</v>
      </c>
      <c r="B175" s="1">
        <v>4</v>
      </c>
      <c r="D175" s="1">
        <f>D174+B175</f>
        <v>3393</v>
      </c>
      <c r="E175" s="14">
        <f t="shared" si="6"/>
        <v>0.77465753424657535</v>
      </c>
      <c r="F175">
        <f>VLOOKUP(A175,snails_x_distance!$A$2:$E$15,4)</f>
        <v>29</v>
      </c>
      <c r="G175">
        <f t="shared" si="7"/>
        <v>0.96666666666666667</v>
      </c>
      <c r="H175" s="2">
        <f t="shared" si="8"/>
        <v>1.2478632478632479</v>
      </c>
    </row>
    <row r="176" spans="1:8" x14ac:dyDescent="0.2">
      <c r="A176" s="1">
        <v>684</v>
      </c>
      <c r="B176" s="1">
        <v>14</v>
      </c>
      <c r="D176" s="1">
        <f>D175+B176</f>
        <v>3407</v>
      </c>
      <c r="E176" s="14">
        <f t="shared" si="6"/>
        <v>0.77785388127853883</v>
      </c>
      <c r="F176">
        <f>VLOOKUP(A176,snails_x_distance!$A$2:$E$15,4)</f>
        <v>29</v>
      </c>
      <c r="G176">
        <f t="shared" si="7"/>
        <v>0.96666666666666667</v>
      </c>
      <c r="H176" s="2">
        <f t="shared" si="8"/>
        <v>1.2427355444672732</v>
      </c>
    </row>
    <row r="177" spans="1:8" x14ac:dyDescent="0.2">
      <c r="A177" s="1">
        <v>685</v>
      </c>
      <c r="B177" s="1">
        <v>3</v>
      </c>
      <c r="D177" s="1">
        <f>D176+B177</f>
        <v>3410</v>
      </c>
      <c r="E177" s="14">
        <f t="shared" si="6"/>
        <v>0.77853881278538817</v>
      </c>
      <c r="F177">
        <f>VLOOKUP(A177,snails_x_distance!$A$2:$E$15,4)</f>
        <v>29</v>
      </c>
      <c r="G177">
        <f t="shared" si="7"/>
        <v>0.96666666666666667</v>
      </c>
      <c r="H177" s="2">
        <f t="shared" si="8"/>
        <v>1.241642228739003</v>
      </c>
    </row>
    <row r="178" spans="1:8" x14ac:dyDescent="0.2">
      <c r="A178" s="1">
        <v>690</v>
      </c>
      <c r="B178" s="1">
        <v>14</v>
      </c>
      <c r="D178" s="1">
        <f>D177+B178</f>
        <v>3424</v>
      </c>
      <c r="E178" s="14">
        <f t="shared" si="6"/>
        <v>0.78173515981735164</v>
      </c>
      <c r="F178">
        <f>VLOOKUP(A178,snails_x_distance!$A$2:$E$15,4)</f>
        <v>29</v>
      </c>
      <c r="G178">
        <f t="shared" si="7"/>
        <v>0.96666666666666667</v>
      </c>
      <c r="H178" s="2">
        <f t="shared" si="8"/>
        <v>1.2365654205607477</v>
      </c>
    </row>
    <row r="179" spans="1:8" x14ac:dyDescent="0.2">
      <c r="A179" s="1">
        <v>692</v>
      </c>
      <c r="B179" s="1">
        <v>7</v>
      </c>
      <c r="D179" s="1">
        <f>D178+B179</f>
        <v>3431</v>
      </c>
      <c r="E179" s="14">
        <f t="shared" si="6"/>
        <v>0.78333333333333333</v>
      </c>
      <c r="F179">
        <f>VLOOKUP(A179,snails_x_distance!$A$2:$E$15,4)</f>
        <v>29</v>
      </c>
      <c r="G179">
        <f t="shared" si="7"/>
        <v>0.96666666666666667</v>
      </c>
      <c r="H179" s="2">
        <f t="shared" si="8"/>
        <v>1.2340425531914894</v>
      </c>
    </row>
    <row r="180" spans="1:8" x14ac:dyDescent="0.2">
      <c r="A180" s="1">
        <v>695</v>
      </c>
      <c r="B180" s="1">
        <v>4</v>
      </c>
      <c r="D180" s="1">
        <f>D179+B180</f>
        <v>3435</v>
      </c>
      <c r="E180" s="14">
        <f t="shared" si="6"/>
        <v>0.78424657534246578</v>
      </c>
      <c r="F180">
        <f>VLOOKUP(A180,snails_x_distance!$A$2:$E$15,4)</f>
        <v>29</v>
      </c>
      <c r="G180">
        <f t="shared" si="7"/>
        <v>0.96666666666666667</v>
      </c>
      <c r="H180" s="2">
        <f t="shared" si="8"/>
        <v>1.2326055312954876</v>
      </c>
    </row>
    <row r="181" spans="1:8" x14ac:dyDescent="0.2">
      <c r="A181" s="1">
        <v>697</v>
      </c>
      <c r="B181" s="1">
        <v>5</v>
      </c>
      <c r="D181" s="1">
        <f>D180+B181</f>
        <v>3440</v>
      </c>
      <c r="E181" s="14">
        <f t="shared" si="6"/>
        <v>0.78538812785388123</v>
      </c>
      <c r="F181">
        <f>VLOOKUP(A181,snails_x_distance!$A$2:$E$15,4)</f>
        <v>29</v>
      </c>
      <c r="G181">
        <f t="shared" si="7"/>
        <v>0.96666666666666667</v>
      </c>
      <c r="H181" s="2">
        <f t="shared" si="8"/>
        <v>1.2308139534883722</v>
      </c>
    </row>
    <row r="182" spans="1:8" x14ac:dyDescent="0.2">
      <c r="A182" s="1">
        <v>699</v>
      </c>
      <c r="B182" s="1">
        <v>4</v>
      </c>
      <c r="D182" s="1">
        <f>D181+B182</f>
        <v>3444</v>
      </c>
      <c r="E182" s="14">
        <f t="shared" si="6"/>
        <v>0.78630136986301369</v>
      </c>
      <c r="F182">
        <f>VLOOKUP(A182,snails_x_distance!$A$2:$E$15,4)</f>
        <v>29</v>
      </c>
      <c r="G182">
        <f t="shared" si="7"/>
        <v>0.96666666666666667</v>
      </c>
      <c r="H182" s="2">
        <f t="shared" si="8"/>
        <v>1.2293844367015099</v>
      </c>
    </row>
    <row r="183" spans="1:8" x14ac:dyDescent="0.2">
      <c r="A183" s="1">
        <v>700</v>
      </c>
      <c r="B183" s="1">
        <v>15</v>
      </c>
      <c r="D183" s="1">
        <f>D182+B183</f>
        <v>3459</v>
      </c>
      <c r="E183" s="14">
        <f t="shared" si="6"/>
        <v>0.78972602739726028</v>
      </c>
      <c r="F183">
        <f>VLOOKUP(A183,snails_x_distance!$A$2:$E$15,4)</f>
        <v>29</v>
      </c>
      <c r="G183">
        <f t="shared" si="7"/>
        <v>0.96666666666666667</v>
      </c>
      <c r="H183" s="2">
        <f t="shared" si="8"/>
        <v>1.2240531945649031</v>
      </c>
    </row>
    <row r="184" spans="1:8" x14ac:dyDescent="0.2">
      <c r="A184" s="1">
        <v>702</v>
      </c>
      <c r="B184" s="1">
        <v>6</v>
      </c>
      <c r="D184" s="1">
        <f>D183+B184</f>
        <v>3465</v>
      </c>
      <c r="E184" s="14">
        <f t="shared" si="6"/>
        <v>0.79109589041095896</v>
      </c>
      <c r="F184">
        <f>VLOOKUP(A184,snails_x_distance!$A$2:$E$15,4)</f>
        <v>29</v>
      </c>
      <c r="G184">
        <f t="shared" si="7"/>
        <v>0.96666666666666667</v>
      </c>
      <c r="H184" s="2">
        <f t="shared" si="8"/>
        <v>1.2219336219336219</v>
      </c>
    </row>
    <row r="185" spans="1:8" x14ac:dyDescent="0.2">
      <c r="A185" s="1">
        <v>706</v>
      </c>
      <c r="B185" s="1">
        <v>4</v>
      </c>
      <c r="D185" s="1">
        <f>D184+B185</f>
        <v>3469</v>
      </c>
      <c r="E185" s="14">
        <f t="shared" si="6"/>
        <v>0.7920091324200913</v>
      </c>
      <c r="F185">
        <f>VLOOKUP(A185,snails_x_distance!$A$2:$E$15,4)</f>
        <v>29</v>
      </c>
      <c r="G185">
        <f t="shared" si="7"/>
        <v>0.96666666666666667</v>
      </c>
      <c r="H185" s="2">
        <f t="shared" si="8"/>
        <v>1.2205246468722974</v>
      </c>
    </row>
    <row r="186" spans="1:8" x14ac:dyDescent="0.2">
      <c r="A186" s="1">
        <v>708</v>
      </c>
      <c r="B186" s="1">
        <v>4</v>
      </c>
      <c r="D186" s="1">
        <f>D185+B186</f>
        <v>3473</v>
      </c>
      <c r="E186" s="14">
        <f t="shared" si="6"/>
        <v>0.79292237442922375</v>
      </c>
      <c r="F186">
        <f>VLOOKUP(A186,snails_x_distance!$A$2:$E$15,4)</f>
        <v>29</v>
      </c>
      <c r="G186">
        <f t="shared" si="7"/>
        <v>0.96666666666666667</v>
      </c>
      <c r="H186" s="2">
        <f t="shared" si="8"/>
        <v>1.2191189173625108</v>
      </c>
    </row>
    <row r="187" spans="1:8" x14ac:dyDescent="0.2">
      <c r="A187" s="1">
        <v>711</v>
      </c>
      <c r="B187" s="1">
        <v>6</v>
      </c>
      <c r="D187" s="1">
        <f>D186+B187</f>
        <v>3479</v>
      </c>
      <c r="E187" s="14">
        <f t="shared" si="6"/>
        <v>0.79429223744292232</v>
      </c>
      <c r="F187">
        <f>VLOOKUP(A187,snails_x_distance!$A$2:$E$15,4)</f>
        <v>29</v>
      </c>
      <c r="G187">
        <f t="shared" si="7"/>
        <v>0.96666666666666667</v>
      </c>
      <c r="H187" s="2">
        <f t="shared" si="8"/>
        <v>1.2170163840183963</v>
      </c>
    </row>
    <row r="188" spans="1:8" x14ac:dyDescent="0.2">
      <c r="A188" s="1">
        <v>713</v>
      </c>
      <c r="B188" s="1">
        <v>6</v>
      </c>
      <c r="D188" s="1">
        <f>D187+B188</f>
        <v>3485</v>
      </c>
      <c r="E188" s="14">
        <f t="shared" si="6"/>
        <v>0.795662100456621</v>
      </c>
      <c r="F188">
        <f>VLOOKUP(A188,snails_x_distance!$A$2:$E$15,4)</f>
        <v>29</v>
      </c>
      <c r="G188">
        <f t="shared" si="7"/>
        <v>0.96666666666666667</v>
      </c>
      <c r="H188" s="2">
        <f t="shared" si="8"/>
        <v>1.2149210903873744</v>
      </c>
    </row>
    <row r="189" spans="1:8" x14ac:dyDescent="0.2">
      <c r="A189" s="1">
        <v>715</v>
      </c>
      <c r="B189" s="1">
        <v>4</v>
      </c>
      <c r="D189" s="1">
        <f>D188+B189</f>
        <v>3489</v>
      </c>
      <c r="E189" s="14">
        <f t="shared" si="6"/>
        <v>0.79657534246575346</v>
      </c>
      <c r="F189">
        <f>VLOOKUP(A189,snails_x_distance!$A$2:$E$15,4)</f>
        <v>30</v>
      </c>
      <c r="G189">
        <f t="shared" si="7"/>
        <v>1</v>
      </c>
      <c r="H189" s="2">
        <f t="shared" si="8"/>
        <v>1.2553740326741185</v>
      </c>
    </row>
    <row r="190" spans="1:8" x14ac:dyDescent="0.2">
      <c r="A190" s="1">
        <v>720</v>
      </c>
      <c r="B190" s="1">
        <v>10</v>
      </c>
      <c r="D190" s="1">
        <f>D189+B190</f>
        <v>3499</v>
      </c>
      <c r="E190" s="14">
        <f t="shared" si="6"/>
        <v>0.79885844748858448</v>
      </c>
      <c r="F190">
        <f>VLOOKUP(A190,snails_x_distance!$A$2:$E$15,4)</f>
        <v>30</v>
      </c>
      <c r="G190">
        <f t="shared" si="7"/>
        <v>1</v>
      </c>
      <c r="H190" s="2">
        <f t="shared" si="8"/>
        <v>1.2517862246356102</v>
      </c>
    </row>
    <row r="191" spans="1:8" x14ac:dyDescent="0.2">
      <c r="A191" s="1">
        <v>721</v>
      </c>
      <c r="B191" s="1">
        <v>12</v>
      </c>
      <c r="D191" s="1">
        <f>D190+B191</f>
        <v>3511</v>
      </c>
      <c r="E191" s="14">
        <f t="shared" si="6"/>
        <v>0.80159817351598173</v>
      </c>
      <c r="F191">
        <f>VLOOKUP(A191,snails_x_distance!$A$2:$E$15,4)</f>
        <v>30</v>
      </c>
      <c r="G191">
        <f t="shared" si="7"/>
        <v>1</v>
      </c>
      <c r="H191" s="2">
        <f t="shared" si="8"/>
        <v>1.2475078325263458</v>
      </c>
    </row>
    <row r="192" spans="1:8" x14ac:dyDescent="0.2">
      <c r="A192" s="1">
        <v>722</v>
      </c>
      <c r="B192" s="1">
        <v>7</v>
      </c>
      <c r="D192" s="1">
        <f>D191+B192</f>
        <v>3518</v>
      </c>
      <c r="E192" s="14">
        <f t="shared" si="6"/>
        <v>0.80319634703196352</v>
      </c>
      <c r="F192">
        <f>VLOOKUP(A192,snails_x_distance!$A$2:$E$15,4)</f>
        <v>30</v>
      </c>
      <c r="G192">
        <f t="shared" si="7"/>
        <v>1</v>
      </c>
      <c r="H192" s="2">
        <f t="shared" si="8"/>
        <v>1.245025582717453</v>
      </c>
    </row>
    <row r="193" spans="1:8" x14ac:dyDescent="0.2">
      <c r="A193" s="1">
        <v>724</v>
      </c>
      <c r="B193" s="1">
        <v>5</v>
      </c>
      <c r="D193" s="1">
        <f>D192+B193</f>
        <v>3523</v>
      </c>
      <c r="E193" s="14">
        <f t="shared" si="6"/>
        <v>0.80433789954337898</v>
      </c>
      <c r="F193">
        <f>VLOOKUP(A193,snails_x_distance!$A$2:$E$15,4)</f>
        <v>30</v>
      </c>
      <c r="G193">
        <f t="shared" si="7"/>
        <v>1</v>
      </c>
      <c r="H193" s="2">
        <f t="shared" si="8"/>
        <v>1.2432585864320183</v>
      </c>
    </row>
    <row r="194" spans="1:8" x14ac:dyDescent="0.2">
      <c r="A194" s="1">
        <v>725</v>
      </c>
      <c r="B194" s="1">
        <v>8</v>
      </c>
      <c r="D194" s="1">
        <f>D193+B194</f>
        <v>3531</v>
      </c>
      <c r="E194" s="14">
        <f t="shared" si="6"/>
        <v>0.80616438356164388</v>
      </c>
      <c r="F194">
        <f>VLOOKUP(A194,snails_x_distance!$A$2:$E$15,4)</f>
        <v>30</v>
      </c>
      <c r="G194">
        <f t="shared" si="7"/>
        <v>1</v>
      </c>
      <c r="H194" s="2">
        <f t="shared" si="8"/>
        <v>1.2404418011894647</v>
      </c>
    </row>
    <row r="195" spans="1:8" x14ac:dyDescent="0.2">
      <c r="A195" s="1">
        <v>726</v>
      </c>
      <c r="B195" s="1">
        <v>3</v>
      </c>
      <c r="D195" s="1">
        <f>D194+B195</f>
        <v>3534</v>
      </c>
      <c r="E195" s="14">
        <f t="shared" ref="E195:E258" si="9">D195/$C$2</f>
        <v>0.80684931506849311</v>
      </c>
      <c r="F195">
        <f>VLOOKUP(A195,snails_x_distance!$A$2:$E$15,4)</f>
        <v>30</v>
      </c>
      <c r="G195">
        <f t="shared" ref="G195:G258" si="10">F195/MAX(F195:F625)</f>
        <v>1</v>
      </c>
      <c r="H195" s="2">
        <f t="shared" si="8"/>
        <v>1.239388794567063</v>
      </c>
    </row>
    <row r="196" spans="1:8" x14ac:dyDescent="0.2">
      <c r="A196" s="1">
        <v>729</v>
      </c>
      <c r="B196" s="1">
        <v>4</v>
      </c>
      <c r="D196" s="1">
        <f>D195+B196</f>
        <v>3538</v>
      </c>
      <c r="E196" s="14">
        <f t="shared" si="9"/>
        <v>0.80776255707762556</v>
      </c>
      <c r="F196">
        <f>VLOOKUP(A196,snails_x_distance!$A$2:$E$15,4)</f>
        <v>30</v>
      </c>
      <c r="G196">
        <f t="shared" si="10"/>
        <v>1</v>
      </c>
      <c r="H196" s="2">
        <f t="shared" si="8"/>
        <v>1.2379875635952515</v>
      </c>
    </row>
    <row r="197" spans="1:8" x14ac:dyDescent="0.2">
      <c r="A197" s="1">
        <v>730</v>
      </c>
      <c r="B197" s="1">
        <v>3</v>
      </c>
      <c r="D197" s="1">
        <f>D196+B197</f>
        <v>3541</v>
      </c>
      <c r="E197" s="14">
        <f t="shared" si="9"/>
        <v>0.8084474885844749</v>
      </c>
      <c r="F197">
        <f>VLOOKUP(A197,snails_x_distance!$A$2:$E$15,4)</f>
        <v>30</v>
      </c>
      <c r="G197">
        <f t="shared" si="10"/>
        <v>1</v>
      </c>
      <c r="H197" s="2">
        <f t="shared" ref="H197:H260" si="11">(G197/E197)</f>
        <v>1.236938717876306</v>
      </c>
    </row>
    <row r="198" spans="1:8" x14ac:dyDescent="0.2">
      <c r="A198" s="1">
        <v>732</v>
      </c>
      <c r="B198" s="1">
        <v>4</v>
      </c>
      <c r="D198" s="1">
        <f>D197+B198</f>
        <v>3545</v>
      </c>
      <c r="E198" s="14">
        <f t="shared" si="9"/>
        <v>0.80936073059360736</v>
      </c>
      <c r="F198">
        <f>VLOOKUP(A198,snails_x_distance!$A$2:$E$15,4)</f>
        <v>30</v>
      </c>
      <c r="G198">
        <f t="shared" si="10"/>
        <v>1</v>
      </c>
      <c r="H198" s="2">
        <f t="shared" si="11"/>
        <v>1.2355430183356839</v>
      </c>
    </row>
    <row r="199" spans="1:8" x14ac:dyDescent="0.2">
      <c r="A199" s="1">
        <v>735</v>
      </c>
      <c r="B199" s="1">
        <v>4</v>
      </c>
      <c r="D199" s="1">
        <f>D198+B199</f>
        <v>3549</v>
      </c>
      <c r="E199" s="14">
        <f t="shared" si="9"/>
        <v>0.8102739726027397</v>
      </c>
      <c r="F199">
        <f>VLOOKUP(A199,snails_x_distance!$A$2:$E$15,4)</f>
        <v>30</v>
      </c>
      <c r="G199">
        <f t="shared" si="10"/>
        <v>1</v>
      </c>
      <c r="H199" s="2">
        <f t="shared" si="11"/>
        <v>1.2341504649196957</v>
      </c>
    </row>
    <row r="200" spans="1:8" x14ac:dyDescent="0.2">
      <c r="A200" s="1">
        <v>737</v>
      </c>
      <c r="B200" s="1">
        <v>5</v>
      </c>
      <c r="D200" s="1">
        <f>D199+B200</f>
        <v>3554</v>
      </c>
      <c r="E200" s="14">
        <f t="shared" si="9"/>
        <v>0.81141552511415527</v>
      </c>
      <c r="F200">
        <f>VLOOKUP(A200,snails_x_distance!$A$2:$E$15,4)</f>
        <v>30</v>
      </c>
      <c r="G200">
        <f t="shared" si="10"/>
        <v>1</v>
      </c>
      <c r="H200" s="2">
        <f t="shared" si="11"/>
        <v>1.2324141812042768</v>
      </c>
    </row>
    <row r="201" spans="1:8" x14ac:dyDescent="0.2">
      <c r="A201" s="1">
        <v>740</v>
      </c>
      <c r="B201" s="1">
        <v>7</v>
      </c>
      <c r="D201" s="1">
        <f>D200+B201</f>
        <v>3561</v>
      </c>
      <c r="E201" s="14">
        <f t="shared" si="9"/>
        <v>0.81301369863013695</v>
      </c>
      <c r="F201">
        <f>VLOOKUP(A201,snails_x_distance!$A$2:$E$15,4)</f>
        <v>30</v>
      </c>
      <c r="G201">
        <f t="shared" si="10"/>
        <v>1</v>
      </c>
      <c r="H201" s="2">
        <f t="shared" si="11"/>
        <v>1.2299915754001685</v>
      </c>
    </row>
    <row r="202" spans="1:8" x14ac:dyDescent="0.2">
      <c r="A202" s="1">
        <v>742</v>
      </c>
      <c r="B202" s="1">
        <v>13</v>
      </c>
      <c r="D202" s="1">
        <f>D201+B202</f>
        <v>3574</v>
      </c>
      <c r="E202" s="14">
        <f t="shared" si="9"/>
        <v>0.81598173515981731</v>
      </c>
      <c r="F202">
        <f>VLOOKUP(A202,snails_x_distance!$A$2:$E$15,4)</f>
        <v>30</v>
      </c>
      <c r="G202">
        <f t="shared" si="10"/>
        <v>1</v>
      </c>
      <c r="H202" s="2">
        <f t="shared" si="11"/>
        <v>1.2255176273083381</v>
      </c>
    </row>
    <row r="203" spans="1:8" x14ac:dyDescent="0.2">
      <c r="A203" s="1">
        <v>745</v>
      </c>
      <c r="B203" s="1">
        <v>3</v>
      </c>
      <c r="D203" s="1">
        <f>D202+B203</f>
        <v>3577</v>
      </c>
      <c r="E203" s="14">
        <f t="shared" si="9"/>
        <v>0.81666666666666665</v>
      </c>
      <c r="F203">
        <f>VLOOKUP(A203,snails_x_distance!$A$2:$E$15,4)</f>
        <v>30</v>
      </c>
      <c r="G203">
        <f t="shared" si="10"/>
        <v>1</v>
      </c>
      <c r="H203" s="2">
        <f t="shared" si="11"/>
        <v>1.2244897959183674</v>
      </c>
    </row>
    <row r="204" spans="1:8" x14ac:dyDescent="0.2">
      <c r="A204" s="1">
        <v>750</v>
      </c>
      <c r="B204" s="1">
        <v>16</v>
      </c>
      <c r="D204" s="1">
        <f>D203+B204</f>
        <v>3593</v>
      </c>
      <c r="E204" s="14">
        <f t="shared" si="9"/>
        <v>0.82031963470319635</v>
      </c>
      <c r="F204">
        <f>VLOOKUP(A204,snails_x_distance!$A$2:$E$15,4)</f>
        <v>30</v>
      </c>
      <c r="G204">
        <f t="shared" si="10"/>
        <v>1</v>
      </c>
      <c r="H204" s="2">
        <f t="shared" si="11"/>
        <v>1.2190370164208182</v>
      </c>
    </row>
    <row r="205" spans="1:8" x14ac:dyDescent="0.2">
      <c r="A205" s="1">
        <v>751</v>
      </c>
      <c r="B205" s="1">
        <v>5</v>
      </c>
      <c r="D205" s="1">
        <f>D204+B205</f>
        <v>3598</v>
      </c>
      <c r="E205" s="14">
        <f t="shared" si="9"/>
        <v>0.82146118721461192</v>
      </c>
      <c r="F205">
        <f>VLOOKUP(A205,snails_x_distance!$A$2:$E$15,4)</f>
        <v>30</v>
      </c>
      <c r="G205">
        <f t="shared" si="10"/>
        <v>1</v>
      </c>
      <c r="H205" s="2">
        <f t="shared" si="11"/>
        <v>1.2173429683157309</v>
      </c>
    </row>
    <row r="206" spans="1:8" x14ac:dyDescent="0.2">
      <c r="A206" s="1">
        <v>752</v>
      </c>
      <c r="B206" s="1">
        <v>7</v>
      </c>
      <c r="D206" s="1">
        <f>D205+B206</f>
        <v>3605</v>
      </c>
      <c r="E206" s="14">
        <f t="shared" si="9"/>
        <v>0.8230593607305936</v>
      </c>
      <c r="F206">
        <f>VLOOKUP(A206,snails_x_distance!$A$2:$E$15,4)</f>
        <v>30</v>
      </c>
      <c r="G206">
        <f t="shared" si="10"/>
        <v>1</v>
      </c>
      <c r="H206" s="2">
        <f t="shared" si="11"/>
        <v>1.2149791955617197</v>
      </c>
    </row>
    <row r="207" spans="1:8" x14ac:dyDescent="0.2">
      <c r="A207" s="1">
        <v>755</v>
      </c>
      <c r="B207" s="1">
        <v>4</v>
      </c>
      <c r="D207" s="1">
        <f>D206+B207</f>
        <v>3609</v>
      </c>
      <c r="E207" s="14">
        <f t="shared" si="9"/>
        <v>0.82397260273972606</v>
      </c>
      <c r="F207">
        <f>VLOOKUP(A207,snails_x_distance!$A$2:$E$15,4)</f>
        <v>30</v>
      </c>
      <c r="G207">
        <f t="shared" si="10"/>
        <v>1</v>
      </c>
      <c r="H207" s="2">
        <f t="shared" si="11"/>
        <v>1.2136325852036576</v>
      </c>
    </row>
    <row r="208" spans="1:8" x14ac:dyDescent="0.2">
      <c r="A208" s="1">
        <v>757</v>
      </c>
      <c r="B208" s="1">
        <v>4</v>
      </c>
      <c r="D208" s="1">
        <f>D207+B208</f>
        <v>3613</v>
      </c>
      <c r="E208" s="14">
        <f t="shared" si="9"/>
        <v>0.8248858447488584</v>
      </c>
      <c r="F208">
        <f>VLOOKUP(A208,snails_x_distance!$A$2:$E$15,4)</f>
        <v>30</v>
      </c>
      <c r="G208">
        <f t="shared" si="10"/>
        <v>1</v>
      </c>
      <c r="H208" s="2">
        <f t="shared" si="11"/>
        <v>1.2122889565458068</v>
      </c>
    </row>
    <row r="209" spans="1:8" x14ac:dyDescent="0.2">
      <c r="A209" s="1">
        <v>758</v>
      </c>
      <c r="B209" s="1">
        <v>3</v>
      </c>
      <c r="D209" s="1">
        <f>D208+B209</f>
        <v>3616</v>
      </c>
      <c r="E209" s="14">
        <f t="shared" si="9"/>
        <v>0.82557077625570774</v>
      </c>
      <c r="F209">
        <f>VLOOKUP(A209,snails_x_distance!$A$2:$E$15,4)</f>
        <v>30</v>
      </c>
      <c r="G209">
        <f t="shared" si="10"/>
        <v>1</v>
      </c>
      <c r="H209" s="2">
        <f t="shared" si="11"/>
        <v>1.211283185840708</v>
      </c>
    </row>
    <row r="210" spans="1:8" x14ac:dyDescent="0.2">
      <c r="A210" s="1">
        <v>759</v>
      </c>
      <c r="B210" s="1">
        <v>4</v>
      </c>
      <c r="D210" s="1">
        <f>D209+B210</f>
        <v>3620</v>
      </c>
      <c r="E210" s="14">
        <f t="shared" si="9"/>
        <v>0.82648401826484019</v>
      </c>
      <c r="F210">
        <f>VLOOKUP(A210,snails_x_distance!$A$2:$E$15,4)</f>
        <v>30</v>
      </c>
      <c r="G210">
        <f t="shared" si="10"/>
        <v>1</v>
      </c>
      <c r="H210" s="2">
        <f t="shared" si="11"/>
        <v>1.2099447513812154</v>
      </c>
    </row>
    <row r="211" spans="1:8" x14ac:dyDescent="0.2">
      <c r="A211" s="1">
        <v>763</v>
      </c>
      <c r="B211" s="1">
        <v>8</v>
      </c>
      <c r="D211" s="1">
        <f>D210+B211</f>
        <v>3628</v>
      </c>
      <c r="E211" s="14">
        <f t="shared" si="9"/>
        <v>0.82831050228310499</v>
      </c>
      <c r="F211">
        <f>VLOOKUP(A211,snails_x_distance!$A$2:$E$15,4)</f>
        <v>30</v>
      </c>
      <c r="G211">
        <f t="shared" si="10"/>
        <v>1</v>
      </c>
      <c r="H211" s="2">
        <f t="shared" si="11"/>
        <v>1.2072767364939361</v>
      </c>
    </row>
    <row r="212" spans="1:8" x14ac:dyDescent="0.2">
      <c r="A212" s="1">
        <v>764</v>
      </c>
      <c r="B212" s="1">
        <v>11</v>
      </c>
      <c r="D212" s="1">
        <f>D211+B212</f>
        <v>3639</v>
      </c>
      <c r="E212" s="14">
        <f t="shared" si="9"/>
        <v>0.83082191780821912</v>
      </c>
      <c r="F212">
        <f>VLOOKUP(A212,snails_x_distance!$A$2:$E$15,4)</f>
        <v>30</v>
      </c>
      <c r="G212">
        <f t="shared" si="10"/>
        <v>1</v>
      </c>
      <c r="H212" s="2">
        <f t="shared" si="11"/>
        <v>1.2036273701566365</v>
      </c>
    </row>
    <row r="213" spans="1:8" x14ac:dyDescent="0.2">
      <c r="A213" s="1">
        <v>766</v>
      </c>
      <c r="B213" s="1">
        <v>4</v>
      </c>
      <c r="D213" s="1">
        <f>D212+B213</f>
        <v>3643</v>
      </c>
      <c r="E213" s="14">
        <f t="shared" si="9"/>
        <v>0.83173515981735158</v>
      </c>
      <c r="F213">
        <f>VLOOKUP(A213,snails_x_distance!$A$2:$E$15,4)</f>
        <v>30</v>
      </c>
      <c r="G213">
        <f t="shared" si="10"/>
        <v>1</v>
      </c>
      <c r="H213" s="2">
        <f t="shared" si="11"/>
        <v>1.2023057919297282</v>
      </c>
    </row>
    <row r="214" spans="1:8" x14ac:dyDescent="0.2">
      <c r="A214" s="1">
        <v>768</v>
      </c>
      <c r="B214" s="1">
        <v>6</v>
      </c>
      <c r="D214" s="1">
        <f>D213+B214</f>
        <v>3649</v>
      </c>
      <c r="E214" s="14">
        <f t="shared" si="9"/>
        <v>0.83310502283105026</v>
      </c>
      <c r="F214">
        <f>VLOOKUP(A214,snails_x_distance!$A$2:$E$15,4)</f>
        <v>30</v>
      </c>
      <c r="G214">
        <f t="shared" si="10"/>
        <v>1</v>
      </c>
      <c r="H214" s="2">
        <f t="shared" si="11"/>
        <v>1.2003288572211563</v>
      </c>
    </row>
    <row r="215" spans="1:8" x14ac:dyDescent="0.2">
      <c r="A215" s="1">
        <v>771</v>
      </c>
      <c r="B215" s="1">
        <v>3</v>
      </c>
      <c r="D215" s="1">
        <f>D214+B215</f>
        <v>3652</v>
      </c>
      <c r="E215" s="14">
        <f t="shared" si="9"/>
        <v>0.8337899543378996</v>
      </c>
      <c r="F215">
        <f>VLOOKUP(A215,snails_x_distance!$A$2:$E$15,4)</f>
        <v>30</v>
      </c>
      <c r="G215">
        <f t="shared" si="10"/>
        <v>1</v>
      </c>
      <c r="H215" s="2">
        <f t="shared" si="11"/>
        <v>1.1993428258488499</v>
      </c>
    </row>
    <row r="216" spans="1:8" x14ac:dyDescent="0.2">
      <c r="A216" s="1">
        <v>774</v>
      </c>
      <c r="B216" s="1">
        <v>3</v>
      </c>
      <c r="D216" s="1">
        <f>D215+B216</f>
        <v>3655</v>
      </c>
      <c r="E216" s="14">
        <f t="shared" si="9"/>
        <v>0.83447488584474883</v>
      </c>
      <c r="F216">
        <f>VLOOKUP(A216,snails_x_distance!$A$2:$E$15,4)</f>
        <v>30</v>
      </c>
      <c r="G216">
        <f t="shared" si="10"/>
        <v>1</v>
      </c>
      <c r="H216" s="2">
        <f t="shared" si="11"/>
        <v>1.198358413132695</v>
      </c>
    </row>
    <row r="217" spans="1:8" x14ac:dyDescent="0.2">
      <c r="A217" s="1">
        <v>778</v>
      </c>
      <c r="B217" s="1">
        <v>8</v>
      </c>
      <c r="D217" s="1">
        <f>D216+B217</f>
        <v>3663</v>
      </c>
      <c r="E217" s="14">
        <f t="shared" si="9"/>
        <v>0.83630136986301373</v>
      </c>
      <c r="F217">
        <f>VLOOKUP(A217,snails_x_distance!$A$2:$E$15,4)</f>
        <v>30</v>
      </c>
      <c r="G217">
        <f t="shared" si="10"/>
        <v>1</v>
      </c>
      <c r="H217" s="2">
        <f t="shared" si="11"/>
        <v>1.1957411957411956</v>
      </c>
    </row>
    <row r="218" spans="1:8" x14ac:dyDescent="0.2">
      <c r="A218" s="1">
        <v>780</v>
      </c>
      <c r="B218" s="1">
        <v>13</v>
      </c>
      <c r="D218" s="1">
        <f>D217+B218</f>
        <v>3676</v>
      </c>
      <c r="E218" s="14">
        <f t="shared" si="9"/>
        <v>0.8392694063926941</v>
      </c>
      <c r="F218">
        <f>VLOOKUP(A218,snails_x_distance!$A$2:$E$15,4)</f>
        <v>30</v>
      </c>
      <c r="G218">
        <f t="shared" si="10"/>
        <v>1</v>
      </c>
      <c r="H218" s="2">
        <f t="shared" si="11"/>
        <v>1.191512513601741</v>
      </c>
    </row>
    <row r="219" spans="1:8" x14ac:dyDescent="0.2">
      <c r="A219" s="1">
        <v>782</v>
      </c>
      <c r="B219" s="1">
        <v>8</v>
      </c>
      <c r="D219" s="1">
        <f>D218+B219</f>
        <v>3684</v>
      </c>
      <c r="E219" s="14">
        <f t="shared" si="9"/>
        <v>0.84109589041095889</v>
      </c>
      <c r="F219">
        <f>VLOOKUP(A219,snails_x_distance!$A$2:$E$15,4)</f>
        <v>30</v>
      </c>
      <c r="G219">
        <f t="shared" si="10"/>
        <v>1</v>
      </c>
      <c r="H219" s="2">
        <f t="shared" si="11"/>
        <v>1.1889250814332248</v>
      </c>
    </row>
    <row r="220" spans="1:8" x14ac:dyDescent="0.2">
      <c r="A220" s="1">
        <v>785</v>
      </c>
      <c r="B220" s="1">
        <v>13</v>
      </c>
      <c r="D220" s="1">
        <f>D219+B220</f>
        <v>3697</v>
      </c>
      <c r="E220" s="14">
        <f t="shared" si="9"/>
        <v>0.84406392694063925</v>
      </c>
      <c r="F220">
        <f>VLOOKUP(A220,snails_x_distance!$A$2:$E$15,4)</f>
        <v>30</v>
      </c>
      <c r="G220">
        <f t="shared" si="10"/>
        <v>1</v>
      </c>
      <c r="H220" s="2">
        <f t="shared" si="11"/>
        <v>1.1847443873410874</v>
      </c>
    </row>
    <row r="221" spans="1:8" x14ac:dyDescent="0.2">
      <c r="A221" s="1">
        <v>787</v>
      </c>
      <c r="B221" s="1">
        <v>6</v>
      </c>
      <c r="D221" s="1">
        <f>D220+B221</f>
        <v>3703</v>
      </c>
      <c r="E221" s="14">
        <f t="shared" si="9"/>
        <v>0.84543378995433793</v>
      </c>
      <c r="F221">
        <f>VLOOKUP(A221,snails_x_distance!$A$2:$E$15,4)</f>
        <v>30</v>
      </c>
      <c r="G221">
        <f t="shared" si="10"/>
        <v>1</v>
      </c>
      <c r="H221" s="2">
        <f t="shared" si="11"/>
        <v>1.1828247366999729</v>
      </c>
    </row>
    <row r="222" spans="1:8" x14ac:dyDescent="0.2">
      <c r="A222" s="1">
        <v>789</v>
      </c>
      <c r="B222" s="1">
        <v>4</v>
      </c>
      <c r="D222" s="1">
        <f>D221+B222</f>
        <v>3707</v>
      </c>
      <c r="E222" s="14">
        <f t="shared" si="9"/>
        <v>0.84634703196347028</v>
      </c>
      <c r="F222">
        <f>VLOOKUP(A222,snails_x_distance!$A$2:$E$15,4)</f>
        <v>30</v>
      </c>
      <c r="G222">
        <f t="shared" si="10"/>
        <v>1</v>
      </c>
      <c r="H222" s="2">
        <f t="shared" si="11"/>
        <v>1.1815484219045052</v>
      </c>
    </row>
    <row r="223" spans="1:8" x14ac:dyDescent="0.2">
      <c r="A223" s="1">
        <v>792</v>
      </c>
      <c r="B223" s="1">
        <v>11</v>
      </c>
      <c r="D223" s="1">
        <f>D222+B223</f>
        <v>3718</v>
      </c>
      <c r="E223" s="14">
        <f t="shared" si="9"/>
        <v>0.84885844748858452</v>
      </c>
      <c r="F223">
        <f>VLOOKUP(A223,snails_x_distance!$A$2:$E$15,4)</f>
        <v>30</v>
      </c>
      <c r="G223">
        <f t="shared" si="10"/>
        <v>1</v>
      </c>
      <c r="H223" s="2">
        <f t="shared" si="11"/>
        <v>1.1780527165142549</v>
      </c>
    </row>
    <row r="224" spans="1:8" x14ac:dyDescent="0.2">
      <c r="A224" s="1">
        <v>794</v>
      </c>
      <c r="B224" s="1">
        <v>3</v>
      </c>
      <c r="D224" s="1">
        <f>D223+B224</f>
        <v>3721</v>
      </c>
      <c r="E224" s="14">
        <f t="shared" si="9"/>
        <v>0.84954337899543375</v>
      </c>
      <c r="F224">
        <f>VLOOKUP(A224,snails_x_distance!$A$2:$E$15,4)</f>
        <v>30</v>
      </c>
      <c r="G224">
        <f t="shared" si="10"/>
        <v>1</v>
      </c>
      <c r="H224" s="2">
        <f t="shared" si="11"/>
        <v>1.1771029293200752</v>
      </c>
    </row>
    <row r="225" spans="1:8" x14ac:dyDescent="0.2">
      <c r="A225" s="1">
        <v>797</v>
      </c>
      <c r="B225" s="1">
        <v>3</v>
      </c>
      <c r="D225" s="1">
        <f>D224+B225</f>
        <v>3724</v>
      </c>
      <c r="E225" s="14">
        <f t="shared" si="9"/>
        <v>0.85022831050228309</v>
      </c>
      <c r="F225">
        <f>VLOOKUP(A225,snails_x_distance!$A$2:$E$15,4)</f>
        <v>30</v>
      </c>
      <c r="G225">
        <f t="shared" si="10"/>
        <v>1</v>
      </c>
      <c r="H225" s="2">
        <f t="shared" si="11"/>
        <v>1.1761546723952738</v>
      </c>
    </row>
    <row r="226" spans="1:8" x14ac:dyDescent="0.2">
      <c r="A226" s="1">
        <v>798</v>
      </c>
      <c r="B226" s="1">
        <v>3</v>
      </c>
      <c r="D226" s="1">
        <f>D225+B226</f>
        <v>3727</v>
      </c>
      <c r="E226" s="14">
        <f t="shared" si="9"/>
        <v>0.85091324200913243</v>
      </c>
      <c r="F226">
        <f>VLOOKUP(A226,snails_x_distance!$A$2:$E$15,4)</f>
        <v>30</v>
      </c>
      <c r="G226">
        <f t="shared" si="10"/>
        <v>1</v>
      </c>
      <c r="H226" s="2">
        <f t="shared" si="11"/>
        <v>1.1752079420445398</v>
      </c>
    </row>
    <row r="227" spans="1:8" x14ac:dyDescent="0.2">
      <c r="A227" s="1">
        <v>800</v>
      </c>
      <c r="B227" s="1">
        <v>3</v>
      </c>
      <c r="D227" s="1">
        <f>D226+B227</f>
        <v>3730</v>
      </c>
      <c r="E227" s="14">
        <f t="shared" si="9"/>
        <v>0.85159817351598177</v>
      </c>
      <c r="F227">
        <f>VLOOKUP(A227,snails_x_distance!$A$2:$E$15,4)</f>
        <v>30</v>
      </c>
      <c r="G227">
        <f t="shared" si="10"/>
        <v>1</v>
      </c>
      <c r="H227" s="2">
        <f t="shared" si="11"/>
        <v>1.1742627345844503</v>
      </c>
    </row>
    <row r="228" spans="1:8" x14ac:dyDescent="0.2">
      <c r="A228" s="1">
        <v>804</v>
      </c>
      <c r="B228" s="1">
        <v>4</v>
      </c>
      <c r="D228" s="1">
        <f>D227+B228</f>
        <v>3734</v>
      </c>
      <c r="E228" s="14">
        <f t="shared" si="9"/>
        <v>0.85251141552511411</v>
      </c>
      <c r="F228">
        <f>VLOOKUP(A228,snails_x_distance!$A$2:$E$15,4)</f>
        <v>30</v>
      </c>
      <c r="G228">
        <f t="shared" si="10"/>
        <v>1</v>
      </c>
      <c r="H228" s="2">
        <f t="shared" si="11"/>
        <v>1.1730048205677559</v>
      </c>
    </row>
    <row r="229" spans="1:8" x14ac:dyDescent="0.2">
      <c r="A229" s="1">
        <v>806</v>
      </c>
      <c r="B229" s="1">
        <v>7</v>
      </c>
      <c r="D229" s="1">
        <f>D228+B229</f>
        <v>3741</v>
      </c>
      <c r="E229" s="14">
        <f t="shared" si="9"/>
        <v>0.85410958904109591</v>
      </c>
      <c r="F229">
        <f>VLOOKUP(A229,snails_x_distance!$A$2:$E$15,4)</f>
        <v>30</v>
      </c>
      <c r="G229">
        <f t="shared" si="10"/>
        <v>1</v>
      </c>
      <c r="H229" s="2">
        <f t="shared" si="11"/>
        <v>1.1708099438652766</v>
      </c>
    </row>
    <row r="230" spans="1:8" x14ac:dyDescent="0.2">
      <c r="A230" s="1">
        <v>807</v>
      </c>
      <c r="B230" s="1">
        <v>13</v>
      </c>
      <c r="D230" s="1">
        <f>D229+B230</f>
        <v>3754</v>
      </c>
      <c r="E230" s="14">
        <f t="shared" si="9"/>
        <v>0.85707762557077627</v>
      </c>
      <c r="F230">
        <f>VLOOKUP(A230,snails_x_distance!$A$2:$E$15,4)</f>
        <v>30</v>
      </c>
      <c r="G230">
        <f t="shared" si="10"/>
        <v>1</v>
      </c>
      <c r="H230" s="2">
        <f t="shared" si="11"/>
        <v>1.1667554608417687</v>
      </c>
    </row>
    <row r="231" spans="1:8" x14ac:dyDescent="0.2">
      <c r="A231" s="1">
        <v>810</v>
      </c>
      <c r="B231" s="1">
        <v>11</v>
      </c>
      <c r="D231" s="1">
        <f>D230+B231</f>
        <v>3765</v>
      </c>
      <c r="E231" s="14">
        <f t="shared" si="9"/>
        <v>0.8595890410958904</v>
      </c>
      <c r="F231">
        <f>VLOOKUP(A231,snails_x_distance!$A$2:$E$15,4)</f>
        <v>30</v>
      </c>
      <c r="G231">
        <f t="shared" si="10"/>
        <v>1</v>
      </c>
      <c r="H231" s="2">
        <f t="shared" si="11"/>
        <v>1.1633466135458168</v>
      </c>
    </row>
    <row r="232" spans="1:8" x14ac:dyDescent="0.2">
      <c r="A232" s="1">
        <v>812</v>
      </c>
      <c r="B232" s="1">
        <v>3</v>
      </c>
      <c r="D232" s="1">
        <f>D231+B232</f>
        <v>3768</v>
      </c>
      <c r="E232" s="14">
        <f t="shared" si="9"/>
        <v>0.86027397260273974</v>
      </c>
      <c r="F232">
        <f>VLOOKUP(A232,snails_x_distance!$A$2:$E$15,4)</f>
        <v>30</v>
      </c>
      <c r="G232">
        <f t="shared" si="10"/>
        <v>1</v>
      </c>
      <c r="H232" s="2">
        <f t="shared" si="11"/>
        <v>1.1624203821656052</v>
      </c>
    </row>
    <row r="233" spans="1:8" x14ac:dyDescent="0.2">
      <c r="A233" s="1">
        <v>814</v>
      </c>
      <c r="B233" s="1">
        <v>3</v>
      </c>
      <c r="D233" s="1">
        <f>D232+B233</f>
        <v>3771</v>
      </c>
      <c r="E233" s="14">
        <f t="shared" si="9"/>
        <v>0.86095890410958908</v>
      </c>
      <c r="F233">
        <f>VLOOKUP(A233,snails_x_distance!$A$2:$E$15,4)</f>
        <v>30</v>
      </c>
      <c r="G233">
        <f t="shared" si="10"/>
        <v>1</v>
      </c>
      <c r="H233" s="2">
        <f t="shared" si="11"/>
        <v>1.1614956245027843</v>
      </c>
    </row>
    <row r="234" spans="1:8" x14ac:dyDescent="0.2">
      <c r="A234" s="1">
        <v>816</v>
      </c>
      <c r="B234" s="1">
        <v>6</v>
      </c>
      <c r="D234" s="1">
        <f>D233+B234</f>
        <v>3777</v>
      </c>
      <c r="E234" s="14">
        <f t="shared" si="9"/>
        <v>0.86232876712328765</v>
      </c>
      <c r="F234">
        <f>VLOOKUP(A234,snails_x_distance!$A$2:$E$15,4)</f>
        <v>30</v>
      </c>
      <c r="G234">
        <f t="shared" si="10"/>
        <v>1</v>
      </c>
      <c r="H234" s="2">
        <f t="shared" si="11"/>
        <v>1.1596505162827642</v>
      </c>
    </row>
    <row r="235" spans="1:8" x14ac:dyDescent="0.2">
      <c r="A235" s="1">
        <v>818</v>
      </c>
      <c r="B235" s="1">
        <v>7</v>
      </c>
      <c r="D235" s="1">
        <f>D234+B235</f>
        <v>3784</v>
      </c>
      <c r="E235" s="14">
        <f t="shared" si="9"/>
        <v>0.86392694063926945</v>
      </c>
      <c r="F235">
        <f>VLOOKUP(A235,snails_x_distance!$A$2:$E$15,4)</f>
        <v>30</v>
      </c>
      <c r="G235">
        <f t="shared" si="10"/>
        <v>1</v>
      </c>
      <c r="H235" s="2">
        <f t="shared" si="11"/>
        <v>1.1575052854122621</v>
      </c>
    </row>
    <row r="236" spans="1:8" x14ac:dyDescent="0.2">
      <c r="A236" s="1">
        <v>819</v>
      </c>
      <c r="B236" s="1">
        <v>3</v>
      </c>
      <c r="D236" s="1">
        <f>D235+B236</f>
        <v>3787</v>
      </c>
      <c r="E236" s="14">
        <f t="shared" si="9"/>
        <v>0.86461187214611868</v>
      </c>
      <c r="F236">
        <f>VLOOKUP(A236,snails_x_distance!$A$2:$E$15,4)</f>
        <v>30</v>
      </c>
      <c r="G236">
        <f t="shared" si="10"/>
        <v>1</v>
      </c>
      <c r="H236" s="2">
        <f t="shared" si="11"/>
        <v>1.1565883284922103</v>
      </c>
    </row>
    <row r="237" spans="1:8" x14ac:dyDescent="0.2">
      <c r="A237" s="1">
        <v>823</v>
      </c>
      <c r="B237" s="1">
        <v>5</v>
      </c>
      <c r="D237" s="1">
        <f>D236+B237</f>
        <v>3792</v>
      </c>
      <c r="E237" s="14">
        <f t="shared" si="9"/>
        <v>0.86575342465753424</v>
      </c>
      <c r="F237">
        <f>VLOOKUP(A237,snails_x_distance!$A$2:$E$15,4)</f>
        <v>30</v>
      </c>
      <c r="G237">
        <f t="shared" si="10"/>
        <v>1</v>
      </c>
      <c r="H237" s="2">
        <f t="shared" si="11"/>
        <v>1.1550632911392404</v>
      </c>
    </row>
    <row r="238" spans="1:8" x14ac:dyDescent="0.2">
      <c r="A238" s="1">
        <v>825</v>
      </c>
      <c r="B238" s="1">
        <v>3</v>
      </c>
      <c r="D238" s="1">
        <f>D237+B238</f>
        <v>3795</v>
      </c>
      <c r="E238" s="14">
        <f t="shared" si="9"/>
        <v>0.86643835616438358</v>
      </c>
      <c r="F238">
        <f>VLOOKUP(A238,snails_x_distance!$A$2:$E$15,4)</f>
        <v>30</v>
      </c>
      <c r="G238">
        <f t="shared" si="10"/>
        <v>1</v>
      </c>
      <c r="H238" s="2">
        <f t="shared" si="11"/>
        <v>1.1541501976284585</v>
      </c>
    </row>
    <row r="239" spans="1:8" x14ac:dyDescent="0.2">
      <c r="A239" s="1">
        <v>827</v>
      </c>
      <c r="B239" s="1">
        <v>8</v>
      </c>
      <c r="D239" s="1">
        <f>D238+B239</f>
        <v>3803</v>
      </c>
      <c r="E239" s="14">
        <f t="shared" si="9"/>
        <v>0.86826484018264838</v>
      </c>
      <c r="F239">
        <f>VLOOKUP(A239,snails_x_distance!$A$2:$E$15,4)</f>
        <v>30</v>
      </c>
      <c r="G239">
        <f t="shared" si="10"/>
        <v>1</v>
      </c>
      <c r="H239" s="2">
        <f t="shared" si="11"/>
        <v>1.1517223244806731</v>
      </c>
    </row>
    <row r="240" spans="1:8" x14ac:dyDescent="0.2">
      <c r="A240" s="1">
        <v>829</v>
      </c>
      <c r="B240" s="1">
        <v>5</v>
      </c>
      <c r="D240" s="1">
        <f>D239+B240</f>
        <v>3808</v>
      </c>
      <c r="E240" s="14">
        <f t="shared" si="9"/>
        <v>0.86940639269406395</v>
      </c>
      <c r="F240">
        <f>VLOOKUP(A240,snails_x_distance!$A$2:$E$15,4)</f>
        <v>30</v>
      </c>
      <c r="G240">
        <f t="shared" si="10"/>
        <v>1</v>
      </c>
      <c r="H240" s="2">
        <f t="shared" si="11"/>
        <v>1.1502100840336134</v>
      </c>
    </row>
    <row r="241" spans="1:8" x14ac:dyDescent="0.2">
      <c r="A241" s="1">
        <v>831</v>
      </c>
      <c r="B241" s="1">
        <v>4</v>
      </c>
      <c r="D241" s="1">
        <f>D240+B241</f>
        <v>3812</v>
      </c>
      <c r="E241" s="14">
        <f t="shared" si="9"/>
        <v>0.8703196347031964</v>
      </c>
      <c r="F241">
        <f>VLOOKUP(A241,snails_x_distance!$A$2:$E$15,4)</f>
        <v>30</v>
      </c>
      <c r="G241">
        <f t="shared" si="10"/>
        <v>1</v>
      </c>
      <c r="H241" s="2">
        <f t="shared" si="11"/>
        <v>1.1490031479538299</v>
      </c>
    </row>
    <row r="242" spans="1:8" x14ac:dyDescent="0.2">
      <c r="A242" s="1">
        <v>833</v>
      </c>
      <c r="B242" s="1">
        <v>4</v>
      </c>
      <c r="D242" s="1">
        <f>D241+B242</f>
        <v>3816</v>
      </c>
      <c r="E242" s="14">
        <f t="shared" si="9"/>
        <v>0.87123287671232874</v>
      </c>
      <c r="F242">
        <f>VLOOKUP(A242,snails_x_distance!$A$2:$E$15,4)</f>
        <v>30</v>
      </c>
      <c r="G242">
        <f t="shared" si="10"/>
        <v>1</v>
      </c>
      <c r="H242" s="2">
        <f t="shared" si="11"/>
        <v>1.1477987421383649</v>
      </c>
    </row>
    <row r="243" spans="1:8" x14ac:dyDescent="0.2">
      <c r="A243" s="1">
        <v>834</v>
      </c>
      <c r="B243" s="1">
        <v>3</v>
      </c>
      <c r="D243" s="1">
        <f>D242+B243</f>
        <v>3819</v>
      </c>
      <c r="E243" s="14">
        <f t="shared" si="9"/>
        <v>0.87191780821917808</v>
      </c>
      <c r="F243">
        <f>VLOOKUP(A243,snails_x_distance!$A$2:$E$15,4)</f>
        <v>30</v>
      </c>
      <c r="G243">
        <f t="shared" si="10"/>
        <v>1</v>
      </c>
      <c r="H243" s="2">
        <f t="shared" si="11"/>
        <v>1.1468970934799685</v>
      </c>
    </row>
    <row r="244" spans="1:8" x14ac:dyDescent="0.2">
      <c r="A244" s="1">
        <v>835</v>
      </c>
      <c r="B244" s="1">
        <v>3</v>
      </c>
      <c r="D244" s="1">
        <f>D243+B244</f>
        <v>3822</v>
      </c>
      <c r="E244" s="14">
        <f t="shared" si="9"/>
        <v>0.87260273972602742</v>
      </c>
      <c r="F244">
        <f>VLOOKUP(A244,snails_x_distance!$A$2:$E$15,4)</f>
        <v>30</v>
      </c>
      <c r="G244">
        <f t="shared" si="10"/>
        <v>1</v>
      </c>
      <c r="H244" s="2">
        <f t="shared" si="11"/>
        <v>1.1459968602825745</v>
      </c>
    </row>
    <row r="245" spans="1:8" x14ac:dyDescent="0.2">
      <c r="A245" s="1">
        <v>836</v>
      </c>
      <c r="B245" s="1">
        <v>2</v>
      </c>
      <c r="D245" s="1">
        <f>D244+B245</f>
        <v>3824</v>
      </c>
      <c r="E245" s="14">
        <f t="shared" si="9"/>
        <v>0.87305936073059365</v>
      </c>
      <c r="F245">
        <f>VLOOKUP(A245,snails_x_distance!$A$2:$E$15,4)</f>
        <v>30</v>
      </c>
      <c r="G245">
        <f t="shared" si="10"/>
        <v>1</v>
      </c>
      <c r="H245" s="2">
        <f t="shared" si="11"/>
        <v>1.145397489539749</v>
      </c>
    </row>
    <row r="246" spans="1:8" x14ac:dyDescent="0.2">
      <c r="A246" s="1">
        <v>840</v>
      </c>
      <c r="B246" s="1">
        <v>11</v>
      </c>
      <c r="D246" s="1">
        <f>D245+B246</f>
        <v>3835</v>
      </c>
      <c r="E246" s="14">
        <f t="shared" si="9"/>
        <v>0.87557077625570778</v>
      </c>
      <c r="F246">
        <f>VLOOKUP(A246,snails_x_distance!$A$2:$E$15,4)</f>
        <v>30</v>
      </c>
      <c r="G246">
        <f t="shared" si="10"/>
        <v>1</v>
      </c>
      <c r="H246" s="2">
        <f t="shared" si="11"/>
        <v>1.1421121251629727</v>
      </c>
    </row>
    <row r="247" spans="1:8" x14ac:dyDescent="0.2">
      <c r="A247" s="1">
        <v>842</v>
      </c>
      <c r="B247" s="1">
        <v>3</v>
      </c>
      <c r="D247" s="1">
        <f>D246+B247</f>
        <v>3838</v>
      </c>
      <c r="E247" s="14">
        <f t="shared" si="9"/>
        <v>0.87625570776255712</v>
      </c>
      <c r="F247">
        <f>VLOOKUP(A247,snails_x_distance!$A$2:$E$15,4)</f>
        <v>30</v>
      </c>
      <c r="G247">
        <f t="shared" si="10"/>
        <v>1</v>
      </c>
      <c r="H247" s="2">
        <f t="shared" si="11"/>
        <v>1.1412193850964043</v>
      </c>
    </row>
    <row r="248" spans="1:8" x14ac:dyDescent="0.2">
      <c r="A248" s="1">
        <v>844</v>
      </c>
      <c r="B248" s="1">
        <v>5</v>
      </c>
      <c r="D248" s="1">
        <f>D247+B248</f>
        <v>3843</v>
      </c>
      <c r="E248" s="14">
        <f t="shared" si="9"/>
        <v>0.87739726027397258</v>
      </c>
      <c r="F248">
        <f>VLOOKUP(A248,snails_x_distance!$A$2:$E$15,4)</f>
        <v>30</v>
      </c>
      <c r="G248">
        <f t="shared" si="10"/>
        <v>1</v>
      </c>
      <c r="H248" s="2">
        <f t="shared" si="11"/>
        <v>1.1397345823575331</v>
      </c>
    </row>
    <row r="249" spans="1:8" x14ac:dyDescent="0.2">
      <c r="A249" s="1">
        <v>845</v>
      </c>
      <c r="B249" s="1">
        <v>4</v>
      </c>
      <c r="D249" s="1">
        <f>D248+B249</f>
        <v>3847</v>
      </c>
      <c r="E249" s="14">
        <f t="shared" si="9"/>
        <v>0.87831050228310503</v>
      </c>
      <c r="F249">
        <f>VLOOKUP(A249,snails_x_distance!$A$2:$E$15,4)</f>
        <v>30</v>
      </c>
      <c r="G249">
        <f t="shared" si="10"/>
        <v>1</v>
      </c>
      <c r="H249" s="2">
        <f t="shared" si="11"/>
        <v>1.1385495191057966</v>
      </c>
    </row>
    <row r="250" spans="1:8" x14ac:dyDescent="0.2">
      <c r="A250" s="1">
        <v>846</v>
      </c>
      <c r="B250" s="1">
        <v>3</v>
      </c>
      <c r="D250" s="1">
        <f>D249+B250</f>
        <v>3850</v>
      </c>
      <c r="E250" s="14">
        <f t="shared" si="9"/>
        <v>0.87899543378995437</v>
      </c>
      <c r="F250">
        <f>VLOOKUP(A250,snails_x_distance!$A$2:$E$15,4)</f>
        <v>30</v>
      </c>
      <c r="G250">
        <f t="shared" si="10"/>
        <v>1</v>
      </c>
      <c r="H250" s="2">
        <f t="shared" si="11"/>
        <v>1.1376623376623376</v>
      </c>
    </row>
    <row r="251" spans="1:8" x14ac:dyDescent="0.2">
      <c r="A251" s="1">
        <v>848</v>
      </c>
      <c r="B251" s="1">
        <v>8</v>
      </c>
      <c r="D251" s="1">
        <f>D250+B251</f>
        <v>3858</v>
      </c>
      <c r="E251" s="14">
        <f t="shared" si="9"/>
        <v>0.88082191780821917</v>
      </c>
      <c r="F251">
        <f>VLOOKUP(A251,snails_x_distance!$A$2:$E$15,4)</f>
        <v>30</v>
      </c>
      <c r="G251">
        <f t="shared" si="10"/>
        <v>1</v>
      </c>
      <c r="H251" s="2">
        <f t="shared" si="11"/>
        <v>1.1353032659409021</v>
      </c>
    </row>
    <row r="252" spans="1:8" x14ac:dyDescent="0.2">
      <c r="A252" s="1">
        <v>849</v>
      </c>
      <c r="B252" s="1">
        <v>6</v>
      </c>
      <c r="D252" s="1">
        <f>D251+B252</f>
        <v>3864</v>
      </c>
      <c r="E252" s="14">
        <f t="shared" si="9"/>
        <v>0.88219178082191785</v>
      </c>
      <c r="F252">
        <f>VLOOKUP(A252,snails_x_distance!$A$2:$E$15,4)</f>
        <v>30</v>
      </c>
      <c r="G252">
        <f t="shared" si="10"/>
        <v>1</v>
      </c>
      <c r="H252" s="2">
        <f t="shared" si="11"/>
        <v>1.1335403726708073</v>
      </c>
    </row>
    <row r="253" spans="1:8" x14ac:dyDescent="0.2">
      <c r="A253" s="1">
        <v>852</v>
      </c>
      <c r="B253" s="1">
        <v>3</v>
      </c>
      <c r="D253" s="1">
        <f>D252+B253</f>
        <v>3867</v>
      </c>
      <c r="E253" s="14">
        <f t="shared" si="9"/>
        <v>0.88287671232876708</v>
      </c>
      <c r="F253">
        <f>VLOOKUP(A253,snails_x_distance!$A$2:$E$15,4)</f>
        <v>30</v>
      </c>
      <c r="G253">
        <f t="shared" si="10"/>
        <v>1</v>
      </c>
      <c r="H253" s="2">
        <f t="shared" si="11"/>
        <v>1.1326609775019396</v>
      </c>
    </row>
    <row r="254" spans="1:8" x14ac:dyDescent="0.2">
      <c r="A254" s="1">
        <v>853</v>
      </c>
      <c r="B254" s="1">
        <v>4</v>
      </c>
      <c r="D254" s="1">
        <f>D253+B254</f>
        <v>3871</v>
      </c>
      <c r="E254" s="14">
        <f t="shared" si="9"/>
        <v>0.88378995433789953</v>
      </c>
      <c r="F254">
        <f>VLOOKUP(A254,snails_x_distance!$A$2:$E$15,4)</f>
        <v>30</v>
      </c>
      <c r="G254">
        <f t="shared" si="10"/>
        <v>1</v>
      </c>
      <c r="H254" s="2">
        <f t="shared" si="11"/>
        <v>1.1314905709119092</v>
      </c>
    </row>
    <row r="255" spans="1:8" x14ac:dyDescent="0.2">
      <c r="A255" s="1">
        <v>858</v>
      </c>
      <c r="B255" s="1">
        <v>3</v>
      </c>
      <c r="D255" s="1">
        <f>D254+B255</f>
        <v>3874</v>
      </c>
      <c r="E255" s="14">
        <f t="shared" si="9"/>
        <v>0.88447488584474887</v>
      </c>
      <c r="F255">
        <f>VLOOKUP(A255,snails_x_distance!$A$2:$E$15,4)</f>
        <v>30</v>
      </c>
      <c r="G255">
        <f t="shared" si="10"/>
        <v>1</v>
      </c>
      <c r="H255" s="2">
        <f t="shared" si="11"/>
        <v>1.1306143520908623</v>
      </c>
    </row>
    <row r="256" spans="1:8" x14ac:dyDescent="0.2">
      <c r="A256" s="1">
        <v>859</v>
      </c>
      <c r="B256" s="1">
        <v>9</v>
      </c>
      <c r="D256" s="1">
        <f>D255+B256</f>
        <v>3883</v>
      </c>
      <c r="E256" s="14">
        <f t="shared" si="9"/>
        <v>0.88652968036529678</v>
      </c>
      <c r="F256">
        <f>VLOOKUP(A256,snails_x_distance!$A$2:$E$15,4)</f>
        <v>30</v>
      </c>
      <c r="G256">
        <f t="shared" si="10"/>
        <v>1</v>
      </c>
      <c r="H256" s="2">
        <f t="shared" si="11"/>
        <v>1.1279938192119496</v>
      </c>
    </row>
    <row r="257" spans="1:8" x14ac:dyDescent="0.2">
      <c r="A257" s="1">
        <v>863</v>
      </c>
      <c r="B257" s="1">
        <v>2</v>
      </c>
      <c r="D257" s="1">
        <f>D256+B257</f>
        <v>3885</v>
      </c>
      <c r="E257" s="14">
        <f t="shared" si="9"/>
        <v>0.88698630136986301</v>
      </c>
      <c r="F257">
        <f>VLOOKUP(A257,snails_x_distance!$A$2:$E$15,4)</f>
        <v>30</v>
      </c>
      <c r="G257">
        <f t="shared" si="10"/>
        <v>1</v>
      </c>
      <c r="H257" s="2">
        <f t="shared" si="11"/>
        <v>1.1274131274131274</v>
      </c>
    </row>
    <row r="258" spans="1:8" x14ac:dyDescent="0.2">
      <c r="A258" s="1">
        <v>865</v>
      </c>
      <c r="B258" s="1">
        <v>5</v>
      </c>
      <c r="D258" s="1">
        <f>D257+B258</f>
        <v>3890</v>
      </c>
      <c r="E258" s="14">
        <f t="shared" si="9"/>
        <v>0.88812785388127857</v>
      </c>
      <c r="F258">
        <f>VLOOKUP(A258,snails_x_distance!$A$2:$E$15,4)</f>
        <v>30</v>
      </c>
      <c r="G258">
        <f t="shared" si="10"/>
        <v>1</v>
      </c>
      <c r="H258" s="2">
        <f t="shared" si="11"/>
        <v>1.1259640102827764</v>
      </c>
    </row>
    <row r="259" spans="1:8" x14ac:dyDescent="0.2">
      <c r="A259" s="1">
        <v>870</v>
      </c>
      <c r="B259" s="1">
        <v>15</v>
      </c>
      <c r="D259" s="1">
        <f>D258+B259</f>
        <v>3905</v>
      </c>
      <c r="E259" s="14">
        <f t="shared" ref="E259:E322" si="12">D259/$C$2</f>
        <v>0.89155251141552516</v>
      </c>
      <c r="F259">
        <f>VLOOKUP(A259,snails_x_distance!$A$2:$E$15,4)</f>
        <v>30</v>
      </c>
      <c r="G259">
        <f t="shared" ref="G259:G322" si="13">F259/MAX(F259:F689)</f>
        <v>1</v>
      </c>
      <c r="H259" s="2">
        <f t="shared" si="11"/>
        <v>1.1216389244558258</v>
      </c>
    </row>
    <row r="260" spans="1:8" x14ac:dyDescent="0.2">
      <c r="A260" s="1">
        <v>872</v>
      </c>
      <c r="B260" s="1">
        <v>10</v>
      </c>
      <c r="D260" s="1">
        <f>D259+B260</f>
        <v>3915</v>
      </c>
      <c r="E260" s="14">
        <f t="shared" si="12"/>
        <v>0.89383561643835618</v>
      </c>
      <c r="F260">
        <f>VLOOKUP(A260,snails_x_distance!$A$2:$E$15,4)</f>
        <v>30</v>
      </c>
      <c r="G260">
        <f t="shared" si="13"/>
        <v>1</v>
      </c>
      <c r="H260" s="2">
        <f t="shared" si="11"/>
        <v>1.1187739463601531</v>
      </c>
    </row>
    <row r="261" spans="1:8" x14ac:dyDescent="0.2">
      <c r="A261" s="1">
        <v>873</v>
      </c>
      <c r="B261" s="1">
        <v>2</v>
      </c>
      <c r="D261" s="1">
        <f>D260+B261</f>
        <v>3917</v>
      </c>
      <c r="E261" s="14">
        <f t="shared" si="12"/>
        <v>0.89429223744292241</v>
      </c>
      <c r="F261">
        <f>VLOOKUP(A261,snails_x_distance!$A$2:$E$15,4)</f>
        <v>30</v>
      </c>
      <c r="G261">
        <f t="shared" si="13"/>
        <v>1</v>
      </c>
      <c r="H261" s="2">
        <f t="shared" ref="H261:H324" si="14">(G261/E261)</f>
        <v>1.1182027061526678</v>
      </c>
    </row>
    <row r="262" spans="1:8" x14ac:dyDescent="0.2">
      <c r="A262" s="1">
        <v>874</v>
      </c>
      <c r="B262" s="1">
        <v>7</v>
      </c>
      <c r="D262" s="1">
        <f>D261+B262</f>
        <v>3924</v>
      </c>
      <c r="E262" s="14">
        <f t="shared" si="12"/>
        <v>0.89589041095890409</v>
      </c>
      <c r="F262">
        <f>VLOOKUP(A262,snails_x_distance!$A$2:$E$15,4)</f>
        <v>30</v>
      </c>
      <c r="G262">
        <f t="shared" si="13"/>
        <v>1</v>
      </c>
      <c r="H262" s="2">
        <f t="shared" si="14"/>
        <v>1.1162079510703364</v>
      </c>
    </row>
    <row r="263" spans="1:8" x14ac:dyDescent="0.2">
      <c r="A263" s="1">
        <v>876</v>
      </c>
      <c r="B263" s="1">
        <v>3</v>
      </c>
      <c r="D263" s="1">
        <f>D262+B263</f>
        <v>3927</v>
      </c>
      <c r="E263" s="14">
        <f t="shared" si="12"/>
        <v>0.89657534246575343</v>
      </c>
      <c r="F263">
        <f>VLOOKUP(A263,snails_x_distance!$A$2:$E$15,4)</f>
        <v>30</v>
      </c>
      <c r="G263">
        <f t="shared" si="13"/>
        <v>1</v>
      </c>
      <c r="H263" s="2">
        <f t="shared" si="14"/>
        <v>1.1153552330022918</v>
      </c>
    </row>
    <row r="264" spans="1:8" x14ac:dyDescent="0.2">
      <c r="A264" s="1">
        <v>878</v>
      </c>
      <c r="B264" s="1">
        <v>2</v>
      </c>
      <c r="D264" s="1">
        <f>D263+B264</f>
        <v>3929</v>
      </c>
      <c r="E264" s="14">
        <f t="shared" si="12"/>
        <v>0.89703196347031966</v>
      </c>
      <c r="F264">
        <f>VLOOKUP(A264,snails_x_distance!$A$2:$E$15,4)</f>
        <v>30</v>
      </c>
      <c r="G264">
        <f t="shared" si="13"/>
        <v>1</v>
      </c>
      <c r="H264" s="2">
        <f t="shared" si="14"/>
        <v>1.1147874777297022</v>
      </c>
    </row>
    <row r="265" spans="1:8" x14ac:dyDescent="0.2">
      <c r="A265" s="1">
        <v>882</v>
      </c>
      <c r="B265" s="1">
        <v>7</v>
      </c>
      <c r="D265" s="1">
        <f>D264+B265</f>
        <v>3936</v>
      </c>
      <c r="E265" s="14">
        <f t="shared" si="12"/>
        <v>0.89863013698630134</v>
      </c>
      <c r="F265">
        <f>VLOOKUP(A265,snails_x_distance!$A$2:$E$15,4)</f>
        <v>30</v>
      </c>
      <c r="G265">
        <f t="shared" si="13"/>
        <v>1</v>
      </c>
      <c r="H265" s="2">
        <f t="shared" si="14"/>
        <v>1.1128048780487805</v>
      </c>
    </row>
    <row r="266" spans="1:8" x14ac:dyDescent="0.2">
      <c r="A266" s="1">
        <v>885</v>
      </c>
      <c r="B266" s="1">
        <v>4</v>
      </c>
      <c r="D266" s="1">
        <f>D265+B266</f>
        <v>3940</v>
      </c>
      <c r="E266" s="14">
        <f t="shared" si="12"/>
        <v>0.8995433789954338</v>
      </c>
      <c r="F266">
        <f>VLOOKUP(A266,snails_x_distance!$A$2:$E$15,4)</f>
        <v>30</v>
      </c>
      <c r="G266">
        <f t="shared" si="13"/>
        <v>1</v>
      </c>
      <c r="H266" s="2">
        <f t="shared" si="14"/>
        <v>1.1116751269035532</v>
      </c>
    </row>
    <row r="267" spans="1:8" x14ac:dyDescent="0.2">
      <c r="A267" s="1">
        <v>886</v>
      </c>
      <c r="B267" s="1">
        <v>2</v>
      </c>
      <c r="D267" s="1">
        <f>D266+B267</f>
        <v>3942</v>
      </c>
      <c r="E267" s="14">
        <f t="shared" si="12"/>
        <v>0.9</v>
      </c>
      <c r="F267">
        <f>VLOOKUP(A267,snails_x_distance!$A$2:$E$15,4)</f>
        <v>30</v>
      </c>
      <c r="G267">
        <f t="shared" si="13"/>
        <v>1</v>
      </c>
      <c r="H267" s="2">
        <f t="shared" si="14"/>
        <v>1.1111111111111112</v>
      </c>
    </row>
    <row r="268" spans="1:8" x14ac:dyDescent="0.2">
      <c r="A268" s="1">
        <v>888</v>
      </c>
      <c r="B268" s="1">
        <v>2</v>
      </c>
      <c r="D268" s="1">
        <f>D267+B268</f>
        <v>3944</v>
      </c>
      <c r="E268" s="14">
        <f t="shared" si="12"/>
        <v>0.90045662100456625</v>
      </c>
      <c r="F268">
        <f>VLOOKUP(A268,snails_x_distance!$A$2:$E$15,4)</f>
        <v>30</v>
      </c>
      <c r="G268">
        <f t="shared" si="13"/>
        <v>1</v>
      </c>
      <c r="H268" s="2">
        <f t="shared" si="14"/>
        <v>1.1105476673427992</v>
      </c>
    </row>
    <row r="269" spans="1:8" x14ac:dyDescent="0.2">
      <c r="A269" s="1">
        <v>890</v>
      </c>
      <c r="B269" s="1">
        <v>8</v>
      </c>
      <c r="D269" s="1">
        <f>D268+B269</f>
        <v>3952</v>
      </c>
      <c r="E269" s="14">
        <f t="shared" si="12"/>
        <v>0.90228310502283104</v>
      </c>
      <c r="F269">
        <f>VLOOKUP(A269,snails_x_distance!$A$2:$E$15,4)</f>
        <v>30</v>
      </c>
      <c r="G269">
        <f t="shared" si="13"/>
        <v>1</v>
      </c>
      <c r="H269" s="2">
        <f t="shared" si="14"/>
        <v>1.1082995951417005</v>
      </c>
    </row>
    <row r="270" spans="1:8" x14ac:dyDescent="0.2">
      <c r="A270" s="1">
        <v>891</v>
      </c>
      <c r="B270" s="1">
        <v>5</v>
      </c>
      <c r="D270" s="1">
        <f>D269+B270</f>
        <v>3957</v>
      </c>
      <c r="E270" s="14">
        <f t="shared" si="12"/>
        <v>0.90342465753424661</v>
      </c>
      <c r="F270">
        <f>VLOOKUP(A270,snails_x_distance!$A$2:$E$15,4)</f>
        <v>30</v>
      </c>
      <c r="G270">
        <f t="shared" si="13"/>
        <v>1</v>
      </c>
      <c r="H270" s="2">
        <f t="shared" si="14"/>
        <v>1.1068991660348748</v>
      </c>
    </row>
    <row r="271" spans="1:8" x14ac:dyDescent="0.2">
      <c r="A271" s="1">
        <v>894</v>
      </c>
      <c r="B271" s="1">
        <v>5</v>
      </c>
      <c r="D271" s="1">
        <f>D270+B271</f>
        <v>3962</v>
      </c>
      <c r="E271" s="14">
        <f t="shared" si="12"/>
        <v>0.90456621004566207</v>
      </c>
      <c r="F271">
        <f>VLOOKUP(A271,snails_x_distance!$A$2:$E$15,4)</f>
        <v>30</v>
      </c>
      <c r="G271">
        <f t="shared" si="13"/>
        <v>1</v>
      </c>
      <c r="H271" s="2">
        <f t="shared" si="14"/>
        <v>1.1055022715800102</v>
      </c>
    </row>
    <row r="272" spans="1:8" x14ac:dyDescent="0.2">
      <c r="A272" s="1">
        <v>898</v>
      </c>
      <c r="B272" s="1">
        <v>3</v>
      </c>
      <c r="D272" s="1">
        <f>D271+B272</f>
        <v>3965</v>
      </c>
      <c r="E272" s="14">
        <f t="shared" si="12"/>
        <v>0.90525114155251141</v>
      </c>
      <c r="F272">
        <f>VLOOKUP(A272,snails_x_distance!$A$2:$E$15,4)</f>
        <v>30</v>
      </c>
      <c r="G272">
        <f t="shared" si="13"/>
        <v>1</v>
      </c>
      <c r="H272" s="2">
        <f t="shared" si="14"/>
        <v>1.1046658259773015</v>
      </c>
    </row>
    <row r="273" spans="1:8" x14ac:dyDescent="0.2">
      <c r="A273" s="1">
        <v>900</v>
      </c>
      <c r="B273" s="1">
        <v>13</v>
      </c>
      <c r="D273" s="1">
        <f>D272+B273</f>
        <v>3978</v>
      </c>
      <c r="E273" s="14">
        <f t="shared" si="12"/>
        <v>0.90821917808219177</v>
      </c>
      <c r="F273">
        <f>VLOOKUP(A273,snails_x_distance!$A$2:$E$15,4)</f>
        <v>30</v>
      </c>
      <c r="G273">
        <f t="shared" si="13"/>
        <v>1</v>
      </c>
      <c r="H273" s="2">
        <f t="shared" si="14"/>
        <v>1.10105580693816</v>
      </c>
    </row>
    <row r="274" spans="1:8" x14ac:dyDescent="0.2">
      <c r="A274" s="1">
        <v>901</v>
      </c>
      <c r="B274" s="1">
        <v>3</v>
      </c>
      <c r="D274" s="1">
        <f>D273+B274</f>
        <v>3981</v>
      </c>
      <c r="E274" s="14">
        <f t="shared" si="12"/>
        <v>0.90890410958904111</v>
      </c>
      <c r="F274">
        <f>VLOOKUP(A274,snails_x_distance!$A$2:$E$15,4)</f>
        <v>30</v>
      </c>
      <c r="G274">
        <f t="shared" si="13"/>
        <v>1</v>
      </c>
      <c r="H274" s="2">
        <f t="shared" si="14"/>
        <v>1.1002260738507912</v>
      </c>
    </row>
    <row r="275" spans="1:8" x14ac:dyDescent="0.2">
      <c r="A275" s="1">
        <v>902</v>
      </c>
      <c r="B275" s="1">
        <v>4</v>
      </c>
      <c r="D275" s="1">
        <f>D274+B275</f>
        <v>3985</v>
      </c>
      <c r="E275" s="14">
        <f t="shared" si="12"/>
        <v>0.90981735159817356</v>
      </c>
      <c r="F275">
        <f>VLOOKUP(A275,snails_x_distance!$A$2:$E$15,4)</f>
        <v>30</v>
      </c>
      <c r="G275">
        <f t="shared" si="13"/>
        <v>1</v>
      </c>
      <c r="H275" s="2">
        <f t="shared" si="14"/>
        <v>1.0991217063989962</v>
      </c>
    </row>
    <row r="276" spans="1:8" x14ac:dyDescent="0.2">
      <c r="A276" s="1">
        <v>904</v>
      </c>
      <c r="B276" s="1">
        <v>2</v>
      </c>
      <c r="D276" s="1">
        <f>D275+B276</f>
        <v>3987</v>
      </c>
      <c r="E276" s="14">
        <f t="shared" si="12"/>
        <v>0.91027397260273968</v>
      </c>
      <c r="F276">
        <f>VLOOKUP(A276,snails_x_distance!$A$2:$E$15,4)</f>
        <v>30</v>
      </c>
      <c r="G276">
        <f t="shared" si="13"/>
        <v>1</v>
      </c>
      <c r="H276" s="2">
        <f t="shared" si="14"/>
        <v>1.0985703536493605</v>
      </c>
    </row>
    <row r="277" spans="1:8" x14ac:dyDescent="0.2">
      <c r="A277" s="1">
        <v>906</v>
      </c>
      <c r="B277" s="1">
        <v>3</v>
      </c>
      <c r="D277" s="1">
        <f>D276+B277</f>
        <v>3990</v>
      </c>
      <c r="E277" s="14">
        <f t="shared" si="12"/>
        <v>0.91095890410958902</v>
      </c>
      <c r="F277">
        <f>VLOOKUP(A277,snails_x_distance!$A$2:$E$15,4)</f>
        <v>30</v>
      </c>
      <c r="G277">
        <f t="shared" si="13"/>
        <v>1</v>
      </c>
      <c r="H277" s="2">
        <f t="shared" si="14"/>
        <v>1.0977443609022557</v>
      </c>
    </row>
    <row r="278" spans="1:8" x14ac:dyDescent="0.2">
      <c r="A278" s="1">
        <v>907</v>
      </c>
      <c r="B278" s="1">
        <v>2</v>
      </c>
      <c r="D278" s="1">
        <f>D277+B278</f>
        <v>3992</v>
      </c>
      <c r="E278" s="14">
        <f t="shared" si="12"/>
        <v>0.91141552511415524</v>
      </c>
      <c r="F278">
        <f>VLOOKUP(A278,snails_x_distance!$A$2:$E$15,4)</f>
        <v>30</v>
      </c>
      <c r="G278">
        <f t="shared" si="13"/>
        <v>1</v>
      </c>
      <c r="H278" s="2">
        <f t="shared" si="14"/>
        <v>1.097194388777555</v>
      </c>
    </row>
    <row r="279" spans="1:8" x14ac:dyDescent="0.2">
      <c r="A279" s="1">
        <v>910</v>
      </c>
      <c r="B279" s="1">
        <v>2</v>
      </c>
      <c r="D279" s="1">
        <f>D278+B279</f>
        <v>3994</v>
      </c>
      <c r="E279" s="14">
        <f t="shared" si="12"/>
        <v>0.91187214611872147</v>
      </c>
      <c r="F279">
        <f>VLOOKUP(A279,snails_x_distance!$A$2:$E$15,4)</f>
        <v>30</v>
      </c>
      <c r="G279">
        <f t="shared" si="13"/>
        <v>1</v>
      </c>
      <c r="H279" s="2">
        <f t="shared" si="14"/>
        <v>1.0966449674511767</v>
      </c>
    </row>
    <row r="280" spans="1:8" x14ac:dyDescent="0.2">
      <c r="A280" s="1">
        <v>912</v>
      </c>
      <c r="B280" s="1">
        <v>11</v>
      </c>
      <c r="D280" s="1">
        <f>D279+B280</f>
        <v>4005</v>
      </c>
      <c r="E280" s="14">
        <f t="shared" si="12"/>
        <v>0.91438356164383561</v>
      </c>
      <c r="F280">
        <f>VLOOKUP(A280,snails_x_distance!$A$2:$E$15,4)</f>
        <v>30</v>
      </c>
      <c r="G280">
        <f t="shared" si="13"/>
        <v>1</v>
      </c>
      <c r="H280" s="2">
        <f t="shared" si="14"/>
        <v>1.0936329588014981</v>
      </c>
    </row>
    <row r="281" spans="1:8" x14ac:dyDescent="0.2">
      <c r="A281" s="1">
        <v>913</v>
      </c>
      <c r="B281" s="1">
        <v>2</v>
      </c>
      <c r="D281" s="1">
        <f>D280+B281</f>
        <v>4007</v>
      </c>
      <c r="E281" s="14">
        <f t="shared" si="12"/>
        <v>0.91484018264840183</v>
      </c>
      <c r="F281">
        <f>VLOOKUP(A281,snails_x_distance!$A$2:$E$15,4)</f>
        <v>30</v>
      </c>
      <c r="G281">
        <f t="shared" si="13"/>
        <v>1</v>
      </c>
      <c r="H281" s="2">
        <f t="shared" si="14"/>
        <v>1.0930870975792364</v>
      </c>
    </row>
    <row r="282" spans="1:8" x14ac:dyDescent="0.2">
      <c r="A282" s="1">
        <v>914</v>
      </c>
      <c r="B282" s="1">
        <v>3</v>
      </c>
      <c r="D282" s="1">
        <f>D281+B282</f>
        <v>4010</v>
      </c>
      <c r="E282" s="14">
        <f t="shared" si="12"/>
        <v>0.91552511415525117</v>
      </c>
      <c r="F282">
        <f>VLOOKUP(A282,snails_x_distance!$A$2:$E$15,4)</f>
        <v>30</v>
      </c>
      <c r="G282">
        <f t="shared" si="13"/>
        <v>1</v>
      </c>
      <c r="H282" s="2">
        <f t="shared" si="14"/>
        <v>1.0922693266832917</v>
      </c>
    </row>
    <row r="283" spans="1:8" x14ac:dyDescent="0.2">
      <c r="A283" s="1">
        <v>915</v>
      </c>
      <c r="B283" s="1">
        <v>2</v>
      </c>
      <c r="D283" s="1">
        <f>D282+B283</f>
        <v>4012</v>
      </c>
      <c r="E283" s="14">
        <f t="shared" si="12"/>
        <v>0.9159817351598174</v>
      </c>
      <c r="F283">
        <f>VLOOKUP(A283,snails_x_distance!$A$2:$E$15,4)</f>
        <v>30</v>
      </c>
      <c r="G283">
        <f t="shared" si="13"/>
        <v>1</v>
      </c>
      <c r="H283" s="2">
        <f t="shared" si="14"/>
        <v>1.0917248255234298</v>
      </c>
    </row>
    <row r="284" spans="1:8" x14ac:dyDescent="0.2">
      <c r="A284" s="1">
        <v>917</v>
      </c>
      <c r="B284" s="1">
        <v>2</v>
      </c>
      <c r="D284" s="1">
        <f>D283+B284</f>
        <v>4014</v>
      </c>
      <c r="E284" s="14">
        <f t="shared" si="12"/>
        <v>0.91643835616438352</v>
      </c>
      <c r="F284">
        <f>VLOOKUP(A284,snails_x_distance!$A$2:$E$15,4)</f>
        <v>30</v>
      </c>
      <c r="G284">
        <f t="shared" si="13"/>
        <v>1</v>
      </c>
      <c r="H284" s="2">
        <f t="shared" si="14"/>
        <v>1.0911808669656204</v>
      </c>
    </row>
    <row r="285" spans="1:8" x14ac:dyDescent="0.2">
      <c r="A285" s="1">
        <v>918</v>
      </c>
      <c r="B285" s="1">
        <v>3</v>
      </c>
      <c r="D285" s="1">
        <f>D284+B285</f>
        <v>4017</v>
      </c>
      <c r="E285" s="14">
        <f t="shared" si="12"/>
        <v>0.91712328767123286</v>
      </c>
      <c r="F285">
        <f>VLOOKUP(A285,snails_x_distance!$A$2:$E$15,4)</f>
        <v>30</v>
      </c>
      <c r="G285">
        <f t="shared" si="13"/>
        <v>1</v>
      </c>
      <c r="H285" s="2">
        <f t="shared" si="14"/>
        <v>1.0903659447348768</v>
      </c>
    </row>
    <row r="286" spans="1:8" x14ac:dyDescent="0.2">
      <c r="A286" s="1">
        <v>920</v>
      </c>
      <c r="B286" s="1">
        <v>2</v>
      </c>
      <c r="D286" s="1">
        <f>D285+B286</f>
        <v>4019</v>
      </c>
      <c r="E286" s="14">
        <f t="shared" si="12"/>
        <v>0.91757990867579908</v>
      </c>
      <c r="F286">
        <f>VLOOKUP(A286,snails_x_distance!$A$2:$E$15,4)</f>
        <v>30</v>
      </c>
      <c r="G286">
        <f t="shared" si="13"/>
        <v>1</v>
      </c>
      <c r="H286" s="2">
        <f t="shared" si="14"/>
        <v>1.0898233391390892</v>
      </c>
    </row>
    <row r="287" spans="1:8" x14ac:dyDescent="0.2">
      <c r="A287" s="1">
        <v>924</v>
      </c>
      <c r="B287" s="1">
        <v>5</v>
      </c>
      <c r="D287" s="1">
        <f>D286+B287</f>
        <v>4024</v>
      </c>
      <c r="E287" s="14">
        <f t="shared" si="12"/>
        <v>0.91872146118721465</v>
      </c>
      <c r="F287">
        <f>VLOOKUP(A287,snails_x_distance!$A$2:$E$15,4)</f>
        <v>30</v>
      </c>
      <c r="G287">
        <f t="shared" si="13"/>
        <v>1</v>
      </c>
      <c r="H287" s="2">
        <f t="shared" si="14"/>
        <v>1.088469184890656</v>
      </c>
    </row>
    <row r="288" spans="1:8" x14ac:dyDescent="0.2">
      <c r="A288" s="1">
        <v>926</v>
      </c>
      <c r="B288" s="1">
        <v>4</v>
      </c>
      <c r="D288" s="1">
        <f>D287+B288</f>
        <v>4028</v>
      </c>
      <c r="E288" s="14">
        <f t="shared" si="12"/>
        <v>0.91963470319634699</v>
      </c>
      <c r="F288">
        <f>VLOOKUP(A288,snails_x_distance!$A$2:$E$15,4)</f>
        <v>30</v>
      </c>
      <c r="G288">
        <f t="shared" si="13"/>
        <v>1</v>
      </c>
      <c r="H288" s="2">
        <f t="shared" si="14"/>
        <v>1.0873882820258194</v>
      </c>
    </row>
    <row r="289" spans="1:8" x14ac:dyDescent="0.2">
      <c r="A289" s="1">
        <v>930</v>
      </c>
      <c r="B289" s="1">
        <v>10</v>
      </c>
      <c r="D289" s="1">
        <f>D288+B289</f>
        <v>4038</v>
      </c>
      <c r="E289" s="14">
        <f t="shared" si="12"/>
        <v>0.92191780821917813</v>
      </c>
      <c r="F289">
        <f>VLOOKUP(A289,snails_x_distance!$A$2:$E$15,4)</f>
        <v>30</v>
      </c>
      <c r="G289">
        <f t="shared" si="13"/>
        <v>1</v>
      </c>
      <c r="H289" s="2">
        <f t="shared" si="14"/>
        <v>1.0846953937592867</v>
      </c>
    </row>
    <row r="290" spans="1:8" x14ac:dyDescent="0.2">
      <c r="A290" s="1">
        <v>931</v>
      </c>
      <c r="B290" s="1">
        <v>7</v>
      </c>
      <c r="D290" s="1">
        <f>D289+B290</f>
        <v>4045</v>
      </c>
      <c r="E290" s="14">
        <f t="shared" si="12"/>
        <v>0.92351598173515981</v>
      </c>
      <c r="F290">
        <f>VLOOKUP(A290,snails_x_distance!$A$2:$E$15,4)</f>
        <v>30</v>
      </c>
      <c r="G290">
        <f t="shared" si="13"/>
        <v>1</v>
      </c>
      <c r="H290" s="2">
        <f t="shared" si="14"/>
        <v>1.0828182941903586</v>
      </c>
    </row>
    <row r="291" spans="1:8" x14ac:dyDescent="0.2">
      <c r="A291" s="1">
        <v>933</v>
      </c>
      <c r="B291" s="1">
        <v>5</v>
      </c>
      <c r="D291" s="1">
        <f>D290+B291</f>
        <v>4050</v>
      </c>
      <c r="E291" s="14">
        <f t="shared" si="12"/>
        <v>0.92465753424657537</v>
      </c>
      <c r="F291">
        <f>VLOOKUP(A291,snails_x_distance!$A$2:$E$15,4)</f>
        <v>30</v>
      </c>
      <c r="G291">
        <f t="shared" si="13"/>
        <v>1</v>
      </c>
      <c r="H291" s="2">
        <f t="shared" si="14"/>
        <v>1.0814814814814815</v>
      </c>
    </row>
    <row r="292" spans="1:8" x14ac:dyDescent="0.2">
      <c r="A292" s="1">
        <v>934</v>
      </c>
      <c r="B292" s="1">
        <v>5</v>
      </c>
      <c r="D292" s="1">
        <f>D291+B292</f>
        <v>4055</v>
      </c>
      <c r="E292" s="14">
        <f t="shared" si="12"/>
        <v>0.92579908675799083</v>
      </c>
      <c r="F292">
        <f>VLOOKUP(A292,snails_x_distance!$A$2:$E$15,4)</f>
        <v>30</v>
      </c>
      <c r="G292">
        <f t="shared" si="13"/>
        <v>1</v>
      </c>
      <c r="H292" s="2">
        <f t="shared" si="14"/>
        <v>1.0801479654747226</v>
      </c>
    </row>
    <row r="293" spans="1:8" x14ac:dyDescent="0.2">
      <c r="A293" s="1">
        <v>937</v>
      </c>
      <c r="B293" s="1">
        <v>5</v>
      </c>
      <c r="D293" s="1">
        <f>D292+B293</f>
        <v>4060</v>
      </c>
      <c r="E293" s="14">
        <f t="shared" si="12"/>
        <v>0.9269406392694064</v>
      </c>
      <c r="F293">
        <f>VLOOKUP(A293,snails_x_distance!$A$2:$E$15,4)</f>
        <v>30</v>
      </c>
      <c r="G293">
        <f t="shared" si="13"/>
        <v>1</v>
      </c>
      <c r="H293" s="2">
        <f t="shared" si="14"/>
        <v>1.0788177339901477</v>
      </c>
    </row>
    <row r="294" spans="1:8" x14ac:dyDescent="0.2">
      <c r="A294" s="1">
        <v>939</v>
      </c>
      <c r="B294" s="1">
        <v>4</v>
      </c>
      <c r="D294" s="1">
        <f>D293+B294</f>
        <v>4064</v>
      </c>
      <c r="E294" s="14">
        <f t="shared" si="12"/>
        <v>0.92785388127853885</v>
      </c>
      <c r="F294">
        <f>VLOOKUP(A294,snails_x_distance!$A$2:$E$15,4)</f>
        <v>30</v>
      </c>
      <c r="G294">
        <f t="shared" si="13"/>
        <v>1</v>
      </c>
      <c r="H294" s="2">
        <f t="shared" si="14"/>
        <v>1.0777559055118109</v>
      </c>
    </row>
    <row r="295" spans="1:8" x14ac:dyDescent="0.2">
      <c r="A295" s="1">
        <v>941</v>
      </c>
      <c r="B295" s="1">
        <v>3</v>
      </c>
      <c r="D295" s="1">
        <f>D294+B295</f>
        <v>4067</v>
      </c>
      <c r="E295" s="14">
        <f t="shared" si="12"/>
        <v>0.92853881278538808</v>
      </c>
      <c r="F295">
        <f>VLOOKUP(A295,snails_x_distance!$A$2:$E$15,4)</f>
        <v>30</v>
      </c>
      <c r="G295">
        <f t="shared" si="13"/>
        <v>1</v>
      </c>
      <c r="H295" s="2">
        <f t="shared" si="14"/>
        <v>1.0769609048438653</v>
      </c>
    </row>
    <row r="296" spans="1:8" x14ac:dyDescent="0.2">
      <c r="A296" s="1">
        <v>942</v>
      </c>
      <c r="B296" s="1">
        <v>5</v>
      </c>
      <c r="D296" s="1">
        <f>D295+B296</f>
        <v>4072</v>
      </c>
      <c r="E296" s="14">
        <f t="shared" si="12"/>
        <v>0.92968036529680365</v>
      </c>
      <c r="F296">
        <f>VLOOKUP(A296,snails_x_distance!$A$2:$E$15,4)</f>
        <v>30</v>
      </c>
      <c r="G296">
        <f t="shared" si="13"/>
        <v>1</v>
      </c>
      <c r="H296" s="2">
        <f t="shared" si="14"/>
        <v>1.075638506876228</v>
      </c>
    </row>
    <row r="297" spans="1:8" x14ac:dyDescent="0.2">
      <c r="A297" s="1">
        <v>947</v>
      </c>
      <c r="B297" s="1">
        <v>2</v>
      </c>
      <c r="D297" s="1">
        <f>D296+B297</f>
        <v>4074</v>
      </c>
      <c r="E297" s="14">
        <f t="shared" si="12"/>
        <v>0.93013698630136987</v>
      </c>
      <c r="F297">
        <f>VLOOKUP(A297,snails_x_distance!$A$2:$E$15,4)</f>
        <v>30</v>
      </c>
      <c r="G297">
        <f t="shared" si="13"/>
        <v>1</v>
      </c>
      <c r="H297" s="2">
        <f t="shared" si="14"/>
        <v>1.0751104565537555</v>
      </c>
    </row>
    <row r="298" spans="1:8" x14ac:dyDescent="0.2">
      <c r="A298" s="1">
        <v>948</v>
      </c>
      <c r="B298" s="1">
        <v>5</v>
      </c>
      <c r="D298" s="1">
        <f>D297+B298</f>
        <v>4079</v>
      </c>
      <c r="E298" s="14">
        <f t="shared" si="12"/>
        <v>0.93127853881278544</v>
      </c>
      <c r="F298">
        <f>VLOOKUP(A298,snails_x_distance!$A$2:$E$15,4)</f>
        <v>30</v>
      </c>
      <c r="G298">
        <f t="shared" si="13"/>
        <v>1</v>
      </c>
      <c r="H298" s="2">
        <f t="shared" si="14"/>
        <v>1.0737925962245647</v>
      </c>
    </row>
    <row r="299" spans="1:8" x14ac:dyDescent="0.2">
      <c r="A299" s="1">
        <v>952</v>
      </c>
      <c r="B299" s="1">
        <v>2</v>
      </c>
      <c r="D299" s="1">
        <f>D298+B299</f>
        <v>4081</v>
      </c>
      <c r="E299" s="14">
        <f t="shared" si="12"/>
        <v>0.93173515981735155</v>
      </c>
      <c r="F299">
        <f>VLOOKUP(A299,snails_x_distance!$A$2:$E$15,4)</f>
        <v>30</v>
      </c>
      <c r="G299">
        <f t="shared" si="13"/>
        <v>1</v>
      </c>
      <c r="H299" s="2">
        <f t="shared" si="14"/>
        <v>1.0732663562852243</v>
      </c>
    </row>
    <row r="300" spans="1:8" x14ac:dyDescent="0.2">
      <c r="A300" s="1">
        <v>953</v>
      </c>
      <c r="B300" s="1">
        <v>4</v>
      </c>
      <c r="D300" s="1">
        <f>D299+B300</f>
        <v>4085</v>
      </c>
      <c r="E300" s="14">
        <f t="shared" si="12"/>
        <v>0.93264840182648401</v>
      </c>
      <c r="F300">
        <f>VLOOKUP(A300,snails_x_distance!$A$2:$E$15,4)</f>
        <v>30</v>
      </c>
      <c r="G300">
        <f t="shared" si="13"/>
        <v>1</v>
      </c>
      <c r="H300" s="2">
        <f t="shared" si="14"/>
        <v>1.0722154222766218</v>
      </c>
    </row>
    <row r="301" spans="1:8" x14ac:dyDescent="0.2">
      <c r="A301" s="1">
        <v>954</v>
      </c>
      <c r="B301" s="1">
        <v>6</v>
      </c>
      <c r="D301" s="1">
        <f>D300+B301</f>
        <v>4091</v>
      </c>
      <c r="E301" s="14">
        <f t="shared" si="12"/>
        <v>0.93401826484018269</v>
      </c>
      <c r="F301">
        <f>VLOOKUP(A301,snails_x_distance!$A$2:$E$15,4)</f>
        <v>30</v>
      </c>
      <c r="G301">
        <f t="shared" si="13"/>
        <v>1</v>
      </c>
      <c r="H301" s="2">
        <f t="shared" si="14"/>
        <v>1.0706428746027865</v>
      </c>
    </row>
    <row r="302" spans="1:8" x14ac:dyDescent="0.2">
      <c r="A302" s="1">
        <v>956</v>
      </c>
      <c r="B302" s="1">
        <v>3</v>
      </c>
      <c r="D302" s="1">
        <f>D301+B302</f>
        <v>4094</v>
      </c>
      <c r="E302" s="14">
        <f t="shared" si="12"/>
        <v>0.93470319634703192</v>
      </c>
      <c r="F302">
        <f>VLOOKUP(A302,snails_x_distance!$A$2:$E$15,4)</f>
        <v>30</v>
      </c>
      <c r="G302">
        <f t="shared" si="13"/>
        <v>1</v>
      </c>
      <c r="H302" s="2">
        <f t="shared" si="14"/>
        <v>1.0698583292623352</v>
      </c>
    </row>
    <row r="303" spans="1:8" x14ac:dyDescent="0.2">
      <c r="A303" s="1">
        <v>957</v>
      </c>
      <c r="B303" s="1">
        <v>1</v>
      </c>
      <c r="D303" s="1">
        <f>D302+B303</f>
        <v>4095</v>
      </c>
      <c r="E303" s="14">
        <f t="shared" si="12"/>
        <v>0.93493150684931503</v>
      </c>
      <c r="F303">
        <f>VLOOKUP(A303,snails_x_distance!$A$2:$E$15,4)</f>
        <v>30</v>
      </c>
      <c r="G303">
        <f t="shared" si="13"/>
        <v>1</v>
      </c>
      <c r="H303" s="2">
        <f t="shared" si="14"/>
        <v>1.0695970695970696</v>
      </c>
    </row>
    <row r="304" spans="1:8" x14ac:dyDescent="0.2">
      <c r="A304" s="1">
        <v>958</v>
      </c>
      <c r="B304" s="1">
        <v>2</v>
      </c>
      <c r="D304" s="1">
        <f>D303+B304</f>
        <v>4097</v>
      </c>
      <c r="E304" s="14">
        <f t="shared" si="12"/>
        <v>0.93538812785388126</v>
      </c>
      <c r="F304">
        <f>VLOOKUP(A304,snails_x_distance!$A$2:$E$15,4)</f>
        <v>30</v>
      </c>
      <c r="G304">
        <f t="shared" si="13"/>
        <v>1</v>
      </c>
      <c r="H304" s="2">
        <f t="shared" si="14"/>
        <v>1.0690749328777154</v>
      </c>
    </row>
    <row r="305" spans="1:8" x14ac:dyDescent="0.2">
      <c r="A305" s="1">
        <v>960</v>
      </c>
      <c r="B305" s="1">
        <v>13</v>
      </c>
      <c r="D305" s="1">
        <f>D304+B305</f>
        <v>4110</v>
      </c>
      <c r="E305" s="14">
        <f t="shared" si="12"/>
        <v>0.93835616438356162</v>
      </c>
      <c r="F305">
        <f>VLOOKUP(A305,snails_x_distance!$A$2:$E$15,4)</f>
        <v>30</v>
      </c>
      <c r="G305">
        <f t="shared" si="13"/>
        <v>1</v>
      </c>
      <c r="H305" s="2">
        <f t="shared" si="14"/>
        <v>1.0656934306569343</v>
      </c>
    </row>
    <row r="306" spans="1:8" x14ac:dyDescent="0.2">
      <c r="A306" s="1">
        <v>961</v>
      </c>
      <c r="B306" s="1">
        <v>2</v>
      </c>
      <c r="D306" s="1">
        <f>D305+B306</f>
        <v>4112</v>
      </c>
      <c r="E306" s="14">
        <f t="shared" si="12"/>
        <v>0.93881278538812785</v>
      </c>
      <c r="F306">
        <f>VLOOKUP(A306,snails_x_distance!$A$2:$E$15,4)</f>
        <v>30</v>
      </c>
      <c r="G306">
        <f t="shared" si="13"/>
        <v>1</v>
      </c>
      <c r="H306" s="2">
        <f t="shared" si="14"/>
        <v>1.0651750972762646</v>
      </c>
    </row>
    <row r="307" spans="1:8" x14ac:dyDescent="0.2">
      <c r="A307" s="1">
        <v>964</v>
      </c>
      <c r="B307" s="1">
        <v>2</v>
      </c>
      <c r="D307" s="1">
        <f>D306+B307</f>
        <v>4114</v>
      </c>
      <c r="E307" s="14">
        <f t="shared" si="12"/>
        <v>0.93926940639269407</v>
      </c>
      <c r="F307">
        <f>VLOOKUP(A307,snails_x_distance!$A$2:$E$15,4)</f>
        <v>30</v>
      </c>
      <c r="G307">
        <f t="shared" si="13"/>
        <v>1</v>
      </c>
      <c r="H307" s="2">
        <f t="shared" si="14"/>
        <v>1.0646572678658239</v>
      </c>
    </row>
    <row r="308" spans="1:8" x14ac:dyDescent="0.2">
      <c r="A308" s="1">
        <v>966</v>
      </c>
      <c r="B308" s="1">
        <v>5</v>
      </c>
      <c r="D308" s="1">
        <f>D307+B308</f>
        <v>4119</v>
      </c>
      <c r="E308" s="14">
        <f t="shared" si="12"/>
        <v>0.94041095890410964</v>
      </c>
      <c r="F308">
        <f>VLOOKUP(A308,snails_x_distance!$A$2:$E$15,4)</f>
        <v>30</v>
      </c>
      <c r="G308">
        <f t="shared" si="13"/>
        <v>1</v>
      </c>
      <c r="H308" s="2">
        <f t="shared" si="14"/>
        <v>1.0633648943918426</v>
      </c>
    </row>
    <row r="309" spans="1:8" x14ac:dyDescent="0.2">
      <c r="A309" s="1">
        <v>967</v>
      </c>
      <c r="B309" s="1">
        <v>3</v>
      </c>
      <c r="D309" s="1">
        <f>D308+B309</f>
        <v>4122</v>
      </c>
      <c r="E309" s="14">
        <f t="shared" si="12"/>
        <v>0.94109589041095887</v>
      </c>
      <c r="F309">
        <f>VLOOKUP(A309,snails_x_distance!$A$2:$E$15,4)</f>
        <v>30</v>
      </c>
      <c r="G309">
        <f t="shared" si="13"/>
        <v>1</v>
      </c>
      <c r="H309" s="2">
        <f t="shared" si="14"/>
        <v>1.0625909752547307</v>
      </c>
    </row>
    <row r="310" spans="1:8" x14ac:dyDescent="0.2">
      <c r="A310" s="1">
        <v>968</v>
      </c>
      <c r="B310" s="1">
        <v>2</v>
      </c>
      <c r="D310" s="1">
        <f>D309+B310</f>
        <v>4124</v>
      </c>
      <c r="E310" s="14">
        <f t="shared" si="12"/>
        <v>0.9415525114155251</v>
      </c>
      <c r="F310">
        <f>VLOOKUP(A310,snails_x_distance!$A$2:$E$15,4)</f>
        <v>30</v>
      </c>
      <c r="G310">
        <f t="shared" si="13"/>
        <v>1</v>
      </c>
      <c r="H310" s="2">
        <f t="shared" si="14"/>
        <v>1.0620756547041708</v>
      </c>
    </row>
    <row r="311" spans="1:8" x14ac:dyDescent="0.2">
      <c r="A311" s="1">
        <v>969</v>
      </c>
      <c r="B311" s="1">
        <v>2</v>
      </c>
      <c r="D311" s="1">
        <f>D310+B311</f>
        <v>4126</v>
      </c>
      <c r="E311" s="14">
        <f t="shared" si="12"/>
        <v>0.94200913242009132</v>
      </c>
      <c r="F311">
        <f>VLOOKUP(A311,snails_x_distance!$A$2:$E$15,4)</f>
        <v>30</v>
      </c>
      <c r="G311">
        <f t="shared" si="13"/>
        <v>1</v>
      </c>
      <c r="H311" s="2">
        <f t="shared" si="14"/>
        <v>1.0615608337372757</v>
      </c>
    </row>
    <row r="312" spans="1:8" x14ac:dyDescent="0.2">
      <c r="A312" s="1">
        <v>971</v>
      </c>
      <c r="B312" s="1">
        <v>2</v>
      </c>
      <c r="D312" s="1">
        <f>D311+B312</f>
        <v>4128</v>
      </c>
      <c r="E312" s="14">
        <f t="shared" si="12"/>
        <v>0.94246575342465755</v>
      </c>
      <c r="F312">
        <f>VLOOKUP(A312,snails_x_distance!$A$2:$E$15,4)</f>
        <v>30</v>
      </c>
      <c r="G312">
        <f t="shared" si="13"/>
        <v>1</v>
      </c>
      <c r="H312" s="2">
        <f t="shared" si="14"/>
        <v>1.0610465116279069</v>
      </c>
    </row>
    <row r="313" spans="1:8" x14ac:dyDescent="0.2">
      <c r="A313" s="1">
        <v>973</v>
      </c>
      <c r="B313" s="1">
        <v>1</v>
      </c>
      <c r="D313" s="1">
        <f>D312+B313</f>
        <v>4129</v>
      </c>
      <c r="E313" s="14">
        <f t="shared" si="12"/>
        <v>0.94269406392694066</v>
      </c>
      <c r="F313">
        <f>VLOOKUP(A313,snails_x_distance!$A$2:$E$15,4)</f>
        <v>30</v>
      </c>
      <c r="G313">
        <f t="shared" si="13"/>
        <v>1</v>
      </c>
      <c r="H313" s="2">
        <f t="shared" si="14"/>
        <v>1.060789537418261</v>
      </c>
    </row>
    <row r="314" spans="1:8" x14ac:dyDescent="0.2">
      <c r="A314" s="1">
        <v>975</v>
      </c>
      <c r="B314" s="1">
        <v>4</v>
      </c>
      <c r="D314" s="1">
        <f>D313+B314</f>
        <v>4133</v>
      </c>
      <c r="E314" s="14">
        <f t="shared" si="12"/>
        <v>0.943607305936073</v>
      </c>
      <c r="F314">
        <f>VLOOKUP(A314,snails_x_distance!$A$2:$E$15,4)</f>
        <v>30</v>
      </c>
      <c r="G314">
        <f t="shared" si="13"/>
        <v>1</v>
      </c>
      <c r="H314" s="2">
        <f t="shared" si="14"/>
        <v>1.0597628841035569</v>
      </c>
    </row>
    <row r="315" spans="1:8" x14ac:dyDescent="0.2">
      <c r="A315" s="1">
        <v>976</v>
      </c>
      <c r="B315" s="1">
        <v>5</v>
      </c>
      <c r="D315" s="1">
        <f>D314+B315</f>
        <v>4138</v>
      </c>
      <c r="E315" s="14">
        <f t="shared" si="12"/>
        <v>0.94474885844748857</v>
      </c>
      <c r="F315">
        <f>VLOOKUP(A315,snails_x_distance!$A$2:$E$15,4)</f>
        <v>30</v>
      </c>
      <c r="G315">
        <f t="shared" si="13"/>
        <v>1</v>
      </c>
      <c r="H315" s="2">
        <f t="shared" si="14"/>
        <v>1.0584823586273562</v>
      </c>
    </row>
    <row r="316" spans="1:8" x14ac:dyDescent="0.2">
      <c r="A316" s="1">
        <v>977</v>
      </c>
      <c r="B316" s="1">
        <v>2</v>
      </c>
      <c r="D316" s="1">
        <f>D315+B316</f>
        <v>4140</v>
      </c>
      <c r="E316" s="14">
        <f t="shared" si="12"/>
        <v>0.9452054794520548</v>
      </c>
      <c r="F316">
        <f>VLOOKUP(A316,snails_x_distance!$A$2:$E$15,4)</f>
        <v>30</v>
      </c>
      <c r="G316">
        <f t="shared" si="13"/>
        <v>1</v>
      </c>
      <c r="H316" s="2">
        <f t="shared" si="14"/>
        <v>1.0579710144927537</v>
      </c>
    </row>
    <row r="317" spans="1:8" x14ac:dyDescent="0.2">
      <c r="A317" s="1">
        <v>979</v>
      </c>
      <c r="B317" s="1">
        <v>5</v>
      </c>
      <c r="D317" s="1">
        <f>D316+B317</f>
        <v>4145</v>
      </c>
      <c r="E317" s="14">
        <f t="shared" si="12"/>
        <v>0.94634703196347036</v>
      </c>
      <c r="F317">
        <f>VLOOKUP(A317,snails_x_distance!$A$2:$E$15,4)</f>
        <v>30</v>
      </c>
      <c r="G317">
        <f t="shared" si="13"/>
        <v>1</v>
      </c>
      <c r="H317" s="2">
        <f t="shared" si="14"/>
        <v>1.0566948130277443</v>
      </c>
    </row>
    <row r="318" spans="1:8" x14ac:dyDescent="0.2">
      <c r="A318" s="1">
        <v>980</v>
      </c>
      <c r="B318" s="1">
        <v>2</v>
      </c>
      <c r="D318" s="1">
        <f>D317+B318</f>
        <v>4147</v>
      </c>
      <c r="E318" s="14">
        <f t="shared" si="12"/>
        <v>0.94680365296803648</v>
      </c>
      <c r="F318">
        <f>VLOOKUP(A318,snails_x_distance!$A$2:$E$15,4)</f>
        <v>30</v>
      </c>
      <c r="G318">
        <f t="shared" si="13"/>
        <v>1</v>
      </c>
      <c r="H318" s="2">
        <f t="shared" si="14"/>
        <v>1.0561851941162286</v>
      </c>
    </row>
    <row r="319" spans="1:8" x14ac:dyDescent="0.2">
      <c r="A319" s="1">
        <v>982</v>
      </c>
      <c r="B319" s="1">
        <v>3</v>
      </c>
      <c r="D319" s="1">
        <f>D318+B319</f>
        <v>4150</v>
      </c>
      <c r="E319" s="14">
        <f t="shared" si="12"/>
        <v>0.94748858447488582</v>
      </c>
      <c r="F319">
        <f>VLOOKUP(A319,snails_x_distance!$A$2:$E$15,4)</f>
        <v>30</v>
      </c>
      <c r="G319">
        <f t="shared" si="13"/>
        <v>1</v>
      </c>
      <c r="H319" s="2">
        <f t="shared" si="14"/>
        <v>1.0554216867469879</v>
      </c>
    </row>
    <row r="320" spans="1:8" x14ac:dyDescent="0.2">
      <c r="A320" s="1">
        <v>984</v>
      </c>
      <c r="B320" s="1">
        <v>3</v>
      </c>
      <c r="D320" s="1">
        <f>D319+B320</f>
        <v>4153</v>
      </c>
      <c r="E320" s="14">
        <f t="shared" si="12"/>
        <v>0.94817351598173516</v>
      </c>
      <c r="F320">
        <f>VLOOKUP(A320,snails_x_distance!$A$2:$E$15,4)</f>
        <v>30</v>
      </c>
      <c r="G320">
        <f t="shared" si="13"/>
        <v>1</v>
      </c>
      <c r="H320" s="2">
        <f t="shared" si="14"/>
        <v>1.0546592824464243</v>
      </c>
    </row>
    <row r="321" spans="1:8" x14ac:dyDescent="0.2">
      <c r="A321" s="1">
        <v>986</v>
      </c>
      <c r="B321" s="1">
        <v>2</v>
      </c>
      <c r="D321" s="1">
        <f>D320+B321</f>
        <v>4155</v>
      </c>
      <c r="E321" s="14">
        <f t="shared" si="12"/>
        <v>0.94863013698630139</v>
      </c>
      <c r="F321">
        <f>VLOOKUP(A321,snails_x_distance!$A$2:$E$15,4)</f>
        <v>30</v>
      </c>
      <c r="G321">
        <f t="shared" si="13"/>
        <v>1</v>
      </c>
      <c r="H321" s="2">
        <f t="shared" si="14"/>
        <v>1.0541516245487363</v>
      </c>
    </row>
    <row r="322" spans="1:8" x14ac:dyDescent="0.2">
      <c r="A322" s="1">
        <v>989</v>
      </c>
      <c r="B322" s="1">
        <v>2</v>
      </c>
      <c r="D322" s="1">
        <f>D321+B322</f>
        <v>4157</v>
      </c>
      <c r="E322" s="14">
        <f t="shared" si="12"/>
        <v>0.94908675799086761</v>
      </c>
      <c r="F322">
        <f>VLOOKUP(A322,snails_x_distance!$A$2:$E$15,4)</f>
        <v>30</v>
      </c>
      <c r="G322">
        <f t="shared" si="13"/>
        <v>1</v>
      </c>
      <c r="H322" s="2">
        <f t="shared" si="14"/>
        <v>1.0536444551359152</v>
      </c>
    </row>
    <row r="323" spans="1:8" x14ac:dyDescent="0.2">
      <c r="A323" s="1">
        <v>990</v>
      </c>
      <c r="B323" s="1">
        <v>4</v>
      </c>
      <c r="D323" s="1">
        <f>D322+B323</f>
        <v>4161</v>
      </c>
      <c r="E323" s="14">
        <f t="shared" ref="E323:E386" si="15">D323/$C$2</f>
        <v>0.95</v>
      </c>
      <c r="F323">
        <f>VLOOKUP(A323,snails_x_distance!$A$2:$E$15,4)</f>
        <v>30</v>
      </c>
      <c r="G323">
        <f t="shared" ref="G323:G386" si="16">F323/MAX(F323:F753)</f>
        <v>1</v>
      </c>
      <c r="H323" s="2">
        <f t="shared" si="14"/>
        <v>1.0526315789473684</v>
      </c>
    </row>
    <row r="324" spans="1:8" x14ac:dyDescent="0.2">
      <c r="A324" s="1">
        <v>993</v>
      </c>
      <c r="B324" s="1">
        <v>3</v>
      </c>
      <c r="D324" s="1">
        <f>D323+B324</f>
        <v>4164</v>
      </c>
      <c r="E324" s="14">
        <f t="shared" si="15"/>
        <v>0.9506849315068493</v>
      </c>
      <c r="F324">
        <f>VLOOKUP(A324,snails_x_distance!$A$2:$E$15,4)</f>
        <v>30</v>
      </c>
      <c r="G324">
        <f t="shared" si="16"/>
        <v>1</v>
      </c>
      <c r="H324" s="2">
        <f t="shared" si="14"/>
        <v>1.0518731988472623</v>
      </c>
    </row>
    <row r="325" spans="1:8" x14ac:dyDescent="0.2">
      <c r="A325" s="1">
        <v>997</v>
      </c>
      <c r="B325" s="1">
        <v>9</v>
      </c>
      <c r="D325" s="1">
        <f>D324+B325</f>
        <v>4173</v>
      </c>
      <c r="E325" s="14">
        <f t="shared" si="15"/>
        <v>0.95273972602739732</v>
      </c>
      <c r="F325">
        <f>VLOOKUP(A325,snails_x_distance!$A$2:$E$15,4)</f>
        <v>30</v>
      </c>
      <c r="G325">
        <f t="shared" si="16"/>
        <v>1</v>
      </c>
      <c r="H325" s="2">
        <f t="shared" ref="H325:H388" si="17">(G325/E325)</f>
        <v>1.0496046010064701</v>
      </c>
    </row>
    <row r="326" spans="1:8" x14ac:dyDescent="0.2">
      <c r="A326" s="1">
        <v>998</v>
      </c>
      <c r="B326" s="1">
        <v>1</v>
      </c>
      <c r="D326" s="1">
        <f>D325+B326</f>
        <v>4174</v>
      </c>
      <c r="E326" s="14">
        <f t="shared" si="15"/>
        <v>0.95296803652968032</v>
      </c>
      <c r="F326">
        <f>VLOOKUP(A326,snails_x_distance!$A$2:$E$15,4)</f>
        <v>30</v>
      </c>
      <c r="G326">
        <f t="shared" si="16"/>
        <v>1</v>
      </c>
      <c r="H326" s="2">
        <f t="shared" si="17"/>
        <v>1.0493531384762818</v>
      </c>
    </row>
    <row r="327" spans="1:8" x14ac:dyDescent="0.2">
      <c r="A327" s="1">
        <v>999</v>
      </c>
      <c r="B327" s="1">
        <v>3</v>
      </c>
      <c r="D327" s="1">
        <f>D326+B327</f>
        <v>4177</v>
      </c>
      <c r="E327" s="14">
        <f t="shared" si="15"/>
        <v>0.95365296803652966</v>
      </c>
      <c r="F327">
        <f>VLOOKUP(A327,snails_x_distance!$A$2:$E$15,4)</f>
        <v>30</v>
      </c>
      <c r="G327">
        <f t="shared" si="16"/>
        <v>1</v>
      </c>
      <c r="H327" s="2">
        <f t="shared" si="17"/>
        <v>1.0485994733062007</v>
      </c>
    </row>
    <row r="328" spans="1:8" x14ac:dyDescent="0.2">
      <c r="A328" s="1">
        <v>1002</v>
      </c>
      <c r="B328" s="1">
        <v>3</v>
      </c>
      <c r="D328" s="1">
        <f>D327+B328</f>
        <v>4180</v>
      </c>
      <c r="E328" s="14">
        <f t="shared" si="15"/>
        <v>0.954337899543379</v>
      </c>
      <c r="F328">
        <f>VLOOKUP(A328,snails_x_distance!$A$2:$E$15,4)</f>
        <v>30</v>
      </c>
      <c r="G328">
        <f t="shared" si="16"/>
        <v>1</v>
      </c>
      <c r="H328" s="2">
        <f t="shared" si="17"/>
        <v>1.0478468899521531</v>
      </c>
    </row>
    <row r="329" spans="1:8" x14ac:dyDescent="0.2">
      <c r="A329" s="1">
        <v>1005</v>
      </c>
      <c r="B329" s="1">
        <v>2</v>
      </c>
      <c r="D329" s="1">
        <f>D328+B329</f>
        <v>4182</v>
      </c>
      <c r="E329" s="14">
        <f t="shared" si="15"/>
        <v>0.95479452054794522</v>
      </c>
      <c r="F329">
        <f>VLOOKUP(A329,snails_x_distance!$A$2:$E$15,4)</f>
        <v>30</v>
      </c>
      <c r="G329">
        <f t="shared" si="16"/>
        <v>1</v>
      </c>
      <c r="H329" s="2">
        <f t="shared" si="17"/>
        <v>1.0473457675753228</v>
      </c>
    </row>
    <row r="330" spans="1:8" x14ac:dyDescent="0.2">
      <c r="A330" s="1">
        <v>1006</v>
      </c>
      <c r="B330" s="1">
        <v>2</v>
      </c>
      <c r="D330" s="1">
        <f>D329+B330</f>
        <v>4184</v>
      </c>
      <c r="E330" s="14">
        <f t="shared" si="15"/>
        <v>0.95525114155251145</v>
      </c>
      <c r="F330">
        <f>VLOOKUP(A330,snails_x_distance!$A$2:$E$15,4)</f>
        <v>30</v>
      </c>
      <c r="G330">
        <f t="shared" si="16"/>
        <v>1</v>
      </c>
      <c r="H330" s="2">
        <f t="shared" si="17"/>
        <v>1.0468451242829828</v>
      </c>
    </row>
    <row r="331" spans="1:8" x14ac:dyDescent="0.2">
      <c r="A331" s="1">
        <v>1008</v>
      </c>
      <c r="B331" s="1">
        <v>5</v>
      </c>
      <c r="D331" s="1">
        <f>D330+B331</f>
        <v>4189</v>
      </c>
      <c r="E331" s="14">
        <f t="shared" si="15"/>
        <v>0.95639269406392691</v>
      </c>
      <c r="F331">
        <f>VLOOKUP(A331,snails_x_distance!$A$2:$E$15,4)</f>
        <v>30</v>
      </c>
      <c r="G331">
        <f t="shared" si="16"/>
        <v>1</v>
      </c>
      <c r="H331" s="2">
        <f t="shared" si="17"/>
        <v>1.0455956075435666</v>
      </c>
    </row>
    <row r="332" spans="1:8" x14ac:dyDescent="0.2">
      <c r="A332" s="1">
        <v>1015</v>
      </c>
      <c r="B332" s="1">
        <v>3</v>
      </c>
      <c r="D332" s="1">
        <f>D331+B332</f>
        <v>4192</v>
      </c>
      <c r="E332" s="14">
        <f t="shared" si="15"/>
        <v>0.95707762557077625</v>
      </c>
      <c r="F332">
        <f>VLOOKUP(A332,snails_x_distance!$A$2:$E$15,4)</f>
        <v>30</v>
      </c>
      <c r="G332">
        <f t="shared" si="16"/>
        <v>1</v>
      </c>
      <c r="H332" s="2">
        <f t="shared" si="17"/>
        <v>1.0448473282442747</v>
      </c>
    </row>
    <row r="333" spans="1:8" x14ac:dyDescent="0.2">
      <c r="A333" s="1">
        <v>1018</v>
      </c>
      <c r="B333" s="1">
        <v>4</v>
      </c>
      <c r="D333" s="1">
        <f>D332+B333</f>
        <v>4196</v>
      </c>
      <c r="E333" s="14">
        <f t="shared" si="15"/>
        <v>0.9579908675799087</v>
      </c>
      <c r="F333">
        <f>VLOOKUP(A333,snails_x_distance!$A$2:$E$15,4)</f>
        <v>30</v>
      </c>
      <c r="G333">
        <f t="shared" si="16"/>
        <v>1</v>
      </c>
      <c r="H333" s="2">
        <f t="shared" si="17"/>
        <v>1.0438512869399428</v>
      </c>
    </row>
    <row r="334" spans="1:8" x14ac:dyDescent="0.2">
      <c r="A334" s="1">
        <v>1019</v>
      </c>
      <c r="B334" s="1">
        <v>2</v>
      </c>
      <c r="D334" s="1">
        <f>D333+B334</f>
        <v>4198</v>
      </c>
      <c r="E334" s="14">
        <f t="shared" si="15"/>
        <v>0.95844748858447493</v>
      </c>
      <c r="F334">
        <f>VLOOKUP(A334,snails_x_distance!$A$2:$E$15,4)</f>
        <v>30</v>
      </c>
      <c r="G334">
        <f t="shared" si="16"/>
        <v>1</v>
      </c>
      <c r="H334" s="2">
        <f t="shared" si="17"/>
        <v>1.0433539780848022</v>
      </c>
    </row>
    <row r="335" spans="1:8" x14ac:dyDescent="0.2">
      <c r="A335" s="1">
        <v>1020</v>
      </c>
      <c r="B335" s="1">
        <v>5</v>
      </c>
      <c r="D335" s="1">
        <f>D334+B335</f>
        <v>4203</v>
      </c>
      <c r="E335" s="14">
        <f t="shared" si="15"/>
        <v>0.95958904109589038</v>
      </c>
      <c r="F335">
        <f>VLOOKUP(A335,snails_x_distance!$A$2:$E$15,4)</f>
        <v>30</v>
      </c>
      <c r="G335">
        <f t="shared" si="16"/>
        <v>1</v>
      </c>
      <c r="H335" s="2">
        <f t="shared" si="17"/>
        <v>1.0421127765881513</v>
      </c>
    </row>
    <row r="336" spans="1:8" x14ac:dyDescent="0.2">
      <c r="A336" s="1">
        <v>1021</v>
      </c>
      <c r="B336" s="1">
        <v>3</v>
      </c>
      <c r="D336" s="1">
        <f>D335+B336</f>
        <v>4206</v>
      </c>
      <c r="E336" s="14">
        <f t="shared" si="15"/>
        <v>0.96027397260273972</v>
      </c>
      <c r="F336">
        <f>VLOOKUP(A336,snails_x_distance!$A$2:$E$15,4)</f>
        <v>30</v>
      </c>
      <c r="G336">
        <f t="shared" si="16"/>
        <v>1</v>
      </c>
      <c r="H336" s="2">
        <f t="shared" si="17"/>
        <v>1.0413694721825963</v>
      </c>
    </row>
    <row r="337" spans="1:8" x14ac:dyDescent="0.2">
      <c r="A337" s="1">
        <v>1023</v>
      </c>
      <c r="B337" s="1">
        <v>1</v>
      </c>
      <c r="D337" s="1">
        <f>D336+B337</f>
        <v>4207</v>
      </c>
      <c r="E337" s="14">
        <f t="shared" si="15"/>
        <v>0.96050228310502284</v>
      </c>
      <c r="F337">
        <f>VLOOKUP(A337,snails_x_distance!$A$2:$E$15,4)</f>
        <v>30</v>
      </c>
      <c r="G337">
        <f t="shared" si="16"/>
        <v>1</v>
      </c>
      <c r="H337" s="2">
        <f t="shared" si="17"/>
        <v>1.0411219396244356</v>
      </c>
    </row>
    <row r="338" spans="1:8" x14ac:dyDescent="0.2">
      <c r="A338" s="1">
        <v>1025</v>
      </c>
      <c r="B338" s="1">
        <v>2</v>
      </c>
      <c r="D338" s="1">
        <f>D337+B338</f>
        <v>4209</v>
      </c>
      <c r="E338" s="14">
        <f t="shared" si="15"/>
        <v>0.96095890410958906</v>
      </c>
      <c r="F338">
        <f>VLOOKUP(A338,snails_x_distance!$A$2:$E$15,4)</f>
        <v>30</v>
      </c>
      <c r="G338">
        <f t="shared" si="16"/>
        <v>1</v>
      </c>
      <c r="H338" s="2">
        <f t="shared" si="17"/>
        <v>1.0406272273699215</v>
      </c>
    </row>
    <row r="339" spans="1:8" x14ac:dyDescent="0.2">
      <c r="A339" s="1">
        <v>1026</v>
      </c>
      <c r="B339" s="1">
        <v>2</v>
      </c>
      <c r="D339" s="1">
        <f>D338+B339</f>
        <v>4211</v>
      </c>
      <c r="E339" s="14">
        <f t="shared" si="15"/>
        <v>0.96141552511415529</v>
      </c>
      <c r="F339">
        <f>VLOOKUP(A339,snails_x_distance!$A$2:$E$15,4)</f>
        <v>30</v>
      </c>
      <c r="G339">
        <f t="shared" si="16"/>
        <v>1</v>
      </c>
      <c r="H339" s="2">
        <f t="shared" si="17"/>
        <v>1.0401329850391829</v>
      </c>
    </row>
    <row r="340" spans="1:8" x14ac:dyDescent="0.2">
      <c r="A340" s="1">
        <v>1032</v>
      </c>
      <c r="B340" s="1">
        <v>1</v>
      </c>
      <c r="D340" s="1">
        <f>D339+B340</f>
        <v>4212</v>
      </c>
      <c r="E340" s="14">
        <f t="shared" si="15"/>
        <v>0.9616438356164384</v>
      </c>
      <c r="F340">
        <f>VLOOKUP(A340,snails_x_distance!$A$2:$E$15,4)</f>
        <v>30</v>
      </c>
      <c r="G340">
        <f t="shared" si="16"/>
        <v>1</v>
      </c>
      <c r="H340" s="2">
        <f t="shared" si="17"/>
        <v>1.0398860398860399</v>
      </c>
    </row>
    <row r="341" spans="1:8" x14ac:dyDescent="0.2">
      <c r="A341" s="1">
        <v>1033</v>
      </c>
      <c r="B341" s="1">
        <v>2</v>
      </c>
      <c r="D341" s="1">
        <f>D340+B341</f>
        <v>4214</v>
      </c>
      <c r="E341" s="14">
        <f t="shared" si="15"/>
        <v>0.96210045662100452</v>
      </c>
      <c r="F341">
        <f>VLOOKUP(A341,snails_x_distance!$A$2:$E$15,4)</f>
        <v>30</v>
      </c>
      <c r="G341">
        <f t="shared" si="16"/>
        <v>1</v>
      </c>
      <c r="H341" s="2">
        <f t="shared" si="17"/>
        <v>1.0393925011865213</v>
      </c>
    </row>
    <row r="342" spans="1:8" x14ac:dyDescent="0.2">
      <c r="A342" s="1">
        <v>1034</v>
      </c>
      <c r="B342" s="1">
        <v>1</v>
      </c>
      <c r="D342" s="1">
        <f>D341+B342</f>
        <v>4215</v>
      </c>
      <c r="E342" s="14">
        <f t="shared" si="15"/>
        <v>0.96232876712328763</v>
      </c>
      <c r="F342">
        <f>VLOOKUP(A342,snails_x_distance!$A$2:$E$15,4)</f>
        <v>30</v>
      </c>
      <c r="G342">
        <f t="shared" si="16"/>
        <v>1</v>
      </c>
      <c r="H342" s="2">
        <f t="shared" si="17"/>
        <v>1.0391459074733096</v>
      </c>
    </row>
    <row r="343" spans="1:8" x14ac:dyDescent="0.2">
      <c r="A343" s="1">
        <v>1036</v>
      </c>
      <c r="B343" s="1">
        <v>2</v>
      </c>
      <c r="D343" s="1">
        <f>D342+B343</f>
        <v>4217</v>
      </c>
      <c r="E343" s="14">
        <f t="shared" si="15"/>
        <v>0.96278538812785386</v>
      </c>
      <c r="F343">
        <f>VLOOKUP(A343,snails_x_distance!$A$2:$E$15,4)</f>
        <v>30</v>
      </c>
      <c r="G343">
        <f t="shared" si="16"/>
        <v>1</v>
      </c>
      <c r="H343" s="2">
        <f t="shared" si="17"/>
        <v>1.038653070903486</v>
      </c>
    </row>
    <row r="344" spans="1:8" x14ac:dyDescent="0.2">
      <c r="A344" s="1">
        <v>1039</v>
      </c>
      <c r="B344" s="1">
        <v>5</v>
      </c>
      <c r="D344" s="1">
        <f>D343+B344</f>
        <v>4222</v>
      </c>
      <c r="E344" s="14">
        <f t="shared" si="15"/>
        <v>0.96392694063926943</v>
      </c>
      <c r="F344">
        <f>VLOOKUP(A344,snails_x_distance!$A$2:$E$15,4)</f>
        <v>30</v>
      </c>
      <c r="G344">
        <f t="shared" si="16"/>
        <v>1</v>
      </c>
      <c r="H344" s="2">
        <f t="shared" si="17"/>
        <v>1.0374230222643297</v>
      </c>
    </row>
    <row r="345" spans="1:8" x14ac:dyDescent="0.2">
      <c r="A345" s="1">
        <v>1040</v>
      </c>
      <c r="B345" s="1">
        <v>1</v>
      </c>
      <c r="D345" s="1">
        <f>D344+B345</f>
        <v>4223</v>
      </c>
      <c r="E345" s="14">
        <f t="shared" si="15"/>
        <v>0.96415525114155254</v>
      </c>
      <c r="F345">
        <f>VLOOKUP(A345,snails_x_distance!$A$2:$E$15,4)</f>
        <v>30</v>
      </c>
      <c r="G345">
        <f t="shared" si="16"/>
        <v>1</v>
      </c>
      <c r="H345" s="2">
        <f t="shared" si="17"/>
        <v>1.0371773620648828</v>
      </c>
    </row>
    <row r="346" spans="1:8" x14ac:dyDescent="0.2">
      <c r="A346" s="1">
        <v>1041</v>
      </c>
      <c r="B346" s="1">
        <v>2</v>
      </c>
      <c r="D346" s="1">
        <f>D345+B346</f>
        <v>4225</v>
      </c>
      <c r="E346" s="14">
        <f t="shared" si="15"/>
        <v>0.96461187214611877</v>
      </c>
      <c r="F346">
        <f>VLOOKUP(A346,snails_x_distance!$A$2:$E$15,4)</f>
        <v>30</v>
      </c>
      <c r="G346">
        <f t="shared" si="16"/>
        <v>1</v>
      </c>
      <c r="H346" s="2">
        <f t="shared" si="17"/>
        <v>1.0366863905325443</v>
      </c>
    </row>
    <row r="347" spans="1:8" x14ac:dyDescent="0.2">
      <c r="A347" s="1">
        <v>1044</v>
      </c>
      <c r="B347" s="1">
        <v>2</v>
      </c>
      <c r="D347" s="1">
        <f>D346+B347</f>
        <v>4227</v>
      </c>
      <c r="E347" s="14">
        <f t="shared" si="15"/>
        <v>0.96506849315068488</v>
      </c>
      <c r="F347">
        <f>VLOOKUP(A347,snails_x_distance!$A$2:$E$15,4)</f>
        <v>30</v>
      </c>
      <c r="G347">
        <f t="shared" si="16"/>
        <v>1</v>
      </c>
      <c r="H347" s="2">
        <f t="shared" si="17"/>
        <v>1.0361958836053939</v>
      </c>
    </row>
    <row r="348" spans="1:8" x14ac:dyDescent="0.2">
      <c r="A348" s="1">
        <v>1046</v>
      </c>
      <c r="B348" s="1">
        <v>2</v>
      </c>
      <c r="D348" s="1">
        <f>D347+B348</f>
        <v>4229</v>
      </c>
      <c r="E348" s="14">
        <f t="shared" si="15"/>
        <v>0.96552511415525111</v>
      </c>
      <c r="F348">
        <f>VLOOKUP(A348,snails_x_distance!$A$2:$E$15,4)</f>
        <v>30</v>
      </c>
      <c r="G348">
        <f t="shared" si="16"/>
        <v>1</v>
      </c>
      <c r="H348" s="2">
        <f t="shared" si="17"/>
        <v>1.0357058406242612</v>
      </c>
    </row>
    <row r="349" spans="1:8" x14ac:dyDescent="0.2">
      <c r="A349" s="1">
        <v>1047</v>
      </c>
      <c r="B349" s="1">
        <v>1</v>
      </c>
      <c r="D349" s="1">
        <f>D348+B349</f>
        <v>4230</v>
      </c>
      <c r="E349" s="14">
        <f t="shared" si="15"/>
        <v>0.96575342465753422</v>
      </c>
      <c r="F349">
        <f>VLOOKUP(A349,snails_x_distance!$A$2:$E$15,4)</f>
        <v>30</v>
      </c>
      <c r="G349">
        <f t="shared" si="16"/>
        <v>1</v>
      </c>
      <c r="H349" s="2">
        <f t="shared" si="17"/>
        <v>1.0354609929078014</v>
      </c>
    </row>
    <row r="350" spans="1:8" x14ac:dyDescent="0.2">
      <c r="A350" s="1">
        <v>1049</v>
      </c>
      <c r="B350" s="1">
        <v>1</v>
      </c>
      <c r="D350" s="1">
        <f>D349+B350</f>
        <v>4231</v>
      </c>
      <c r="E350" s="14">
        <f t="shared" si="15"/>
        <v>0.96598173515981733</v>
      </c>
      <c r="F350">
        <f>VLOOKUP(A350,snails_x_distance!$A$2:$E$15,4)</f>
        <v>30</v>
      </c>
      <c r="G350">
        <f t="shared" si="16"/>
        <v>1</v>
      </c>
      <c r="H350" s="2">
        <f t="shared" si="17"/>
        <v>1.0352162609312219</v>
      </c>
    </row>
    <row r="351" spans="1:8" x14ac:dyDescent="0.2">
      <c r="A351" s="1">
        <v>1050</v>
      </c>
      <c r="B351" s="1">
        <v>3</v>
      </c>
      <c r="D351" s="1">
        <f>D350+B351</f>
        <v>4234</v>
      </c>
      <c r="E351" s="14">
        <f t="shared" si="15"/>
        <v>0.96666666666666667</v>
      </c>
      <c r="F351">
        <f>VLOOKUP(A351,snails_x_distance!$A$2:$E$15,4)</f>
        <v>30</v>
      </c>
      <c r="G351">
        <f t="shared" si="16"/>
        <v>1</v>
      </c>
      <c r="H351" s="2">
        <f t="shared" si="17"/>
        <v>1.0344827586206897</v>
      </c>
    </row>
    <row r="352" spans="1:8" x14ac:dyDescent="0.2">
      <c r="A352" s="1">
        <v>1056</v>
      </c>
      <c r="B352" s="1">
        <v>1</v>
      </c>
      <c r="D352" s="1">
        <f>D351+B352</f>
        <v>4235</v>
      </c>
      <c r="E352" s="14">
        <f t="shared" si="15"/>
        <v>0.96689497716894979</v>
      </c>
      <c r="F352">
        <f>VLOOKUP(A352,snails_x_distance!$A$2:$E$15,4)</f>
        <v>30</v>
      </c>
      <c r="G352">
        <f t="shared" si="16"/>
        <v>1</v>
      </c>
      <c r="H352" s="2">
        <f t="shared" si="17"/>
        <v>1.0342384887839433</v>
      </c>
    </row>
    <row r="353" spans="1:8" x14ac:dyDescent="0.2">
      <c r="A353" s="1">
        <v>1060</v>
      </c>
      <c r="B353" s="1">
        <v>7</v>
      </c>
      <c r="D353" s="1">
        <f>D352+B353</f>
        <v>4242</v>
      </c>
      <c r="E353" s="14">
        <f t="shared" si="15"/>
        <v>0.96849315068493147</v>
      </c>
      <c r="F353">
        <f>VLOOKUP(A353,snails_x_distance!$A$2:$E$15,4)</f>
        <v>30</v>
      </c>
      <c r="G353">
        <f t="shared" si="16"/>
        <v>1</v>
      </c>
      <c r="H353" s="2">
        <f t="shared" si="17"/>
        <v>1.0325318246110327</v>
      </c>
    </row>
    <row r="354" spans="1:8" x14ac:dyDescent="0.2">
      <c r="A354" s="1">
        <v>1061</v>
      </c>
      <c r="B354" s="1">
        <v>2</v>
      </c>
      <c r="D354" s="1">
        <f>D353+B354</f>
        <v>4244</v>
      </c>
      <c r="E354" s="14">
        <f t="shared" si="15"/>
        <v>0.9689497716894977</v>
      </c>
      <c r="F354">
        <f>VLOOKUP(A354,snails_x_distance!$A$2:$E$15,4)</f>
        <v>30</v>
      </c>
      <c r="G354">
        <f t="shared" si="16"/>
        <v>1</v>
      </c>
      <c r="H354" s="2">
        <f t="shared" si="17"/>
        <v>1.0320452403393026</v>
      </c>
    </row>
    <row r="355" spans="1:8" x14ac:dyDescent="0.2">
      <c r="A355" s="1">
        <v>1064</v>
      </c>
      <c r="B355" s="1">
        <v>2</v>
      </c>
      <c r="D355" s="1">
        <f>D354+B355</f>
        <v>4246</v>
      </c>
      <c r="E355" s="14">
        <f t="shared" si="15"/>
        <v>0.96940639269406392</v>
      </c>
      <c r="F355">
        <f>VLOOKUP(A355,snails_x_distance!$A$2:$E$15,4)</f>
        <v>30</v>
      </c>
      <c r="G355">
        <f t="shared" si="16"/>
        <v>1</v>
      </c>
      <c r="H355" s="2">
        <f t="shared" si="17"/>
        <v>1.0315591144606688</v>
      </c>
    </row>
    <row r="356" spans="1:8" x14ac:dyDescent="0.2">
      <c r="A356" s="1">
        <v>1065</v>
      </c>
      <c r="B356" s="1">
        <v>1</v>
      </c>
      <c r="D356" s="1">
        <f>D355+B356</f>
        <v>4247</v>
      </c>
      <c r="E356" s="14">
        <f t="shared" si="15"/>
        <v>0.96963470319634704</v>
      </c>
      <c r="F356">
        <f>VLOOKUP(A356,snails_x_distance!$A$2:$E$15,4)</f>
        <v>30</v>
      </c>
      <c r="G356">
        <f t="shared" si="16"/>
        <v>1</v>
      </c>
      <c r="H356" s="2">
        <f t="shared" si="17"/>
        <v>1.0313162232163879</v>
      </c>
    </row>
    <row r="357" spans="1:8" x14ac:dyDescent="0.2">
      <c r="A357" s="1">
        <v>1068</v>
      </c>
      <c r="B357" s="1">
        <v>2</v>
      </c>
      <c r="D357" s="1">
        <f>D356+B357</f>
        <v>4249</v>
      </c>
      <c r="E357" s="14">
        <f t="shared" si="15"/>
        <v>0.97009132420091326</v>
      </c>
      <c r="F357">
        <f>VLOOKUP(A357,snails_x_distance!$A$2:$E$15,4)</f>
        <v>30</v>
      </c>
      <c r="G357">
        <f t="shared" si="16"/>
        <v>1</v>
      </c>
      <c r="H357" s="2">
        <f t="shared" si="17"/>
        <v>1.0308307837138151</v>
      </c>
    </row>
    <row r="358" spans="1:8" x14ac:dyDescent="0.2">
      <c r="A358" s="1">
        <v>1073</v>
      </c>
      <c r="B358" s="1">
        <v>2</v>
      </c>
      <c r="D358" s="1">
        <f>D357+B358</f>
        <v>4251</v>
      </c>
      <c r="E358" s="14">
        <f t="shared" si="15"/>
        <v>0.97054794520547949</v>
      </c>
      <c r="F358">
        <f>VLOOKUP(A358,snails_x_distance!$A$2:$E$15,4)</f>
        <v>30</v>
      </c>
      <c r="G358">
        <f t="shared" si="16"/>
        <v>1</v>
      </c>
      <c r="H358" s="2">
        <f t="shared" si="17"/>
        <v>1.0303458009880029</v>
      </c>
    </row>
    <row r="359" spans="1:8" x14ac:dyDescent="0.2">
      <c r="A359" s="1">
        <v>1074</v>
      </c>
      <c r="B359" s="1">
        <v>1</v>
      </c>
      <c r="D359" s="1">
        <f>D358+B359</f>
        <v>4252</v>
      </c>
      <c r="E359" s="14">
        <f t="shared" si="15"/>
        <v>0.9707762557077626</v>
      </c>
      <c r="F359">
        <f>VLOOKUP(A359,snails_x_distance!$A$2:$E$15,4)</f>
        <v>30</v>
      </c>
      <c r="G359">
        <f t="shared" si="16"/>
        <v>1</v>
      </c>
      <c r="H359" s="2">
        <f t="shared" si="17"/>
        <v>1.0301034807149576</v>
      </c>
    </row>
    <row r="360" spans="1:8" x14ac:dyDescent="0.2">
      <c r="A360" s="1">
        <v>1075</v>
      </c>
      <c r="B360" s="1">
        <v>1</v>
      </c>
      <c r="D360" s="1">
        <f>D359+B360</f>
        <v>4253</v>
      </c>
      <c r="E360" s="14">
        <f t="shared" si="15"/>
        <v>0.97100456621004572</v>
      </c>
      <c r="F360">
        <f>VLOOKUP(A360,snails_x_distance!$A$2:$E$15,4)</f>
        <v>30</v>
      </c>
      <c r="G360">
        <f t="shared" si="16"/>
        <v>1</v>
      </c>
      <c r="H360" s="2">
        <f t="shared" si="17"/>
        <v>1.029861274394545</v>
      </c>
    </row>
    <row r="361" spans="1:8" x14ac:dyDescent="0.2">
      <c r="A361" s="1">
        <v>1080</v>
      </c>
      <c r="B361" s="1">
        <v>1</v>
      </c>
      <c r="D361" s="1">
        <f>D360+B361</f>
        <v>4254</v>
      </c>
      <c r="E361" s="14">
        <f t="shared" si="15"/>
        <v>0.97123287671232872</v>
      </c>
      <c r="F361">
        <f>VLOOKUP(A361,snails_x_distance!$A$2:$E$15,4)</f>
        <v>30</v>
      </c>
      <c r="G361">
        <f t="shared" si="16"/>
        <v>1</v>
      </c>
      <c r="H361" s="2">
        <f t="shared" si="17"/>
        <v>1.0296191819464033</v>
      </c>
    </row>
    <row r="362" spans="1:8" x14ac:dyDescent="0.2">
      <c r="A362" s="1">
        <v>1081</v>
      </c>
      <c r="B362" s="1">
        <v>1</v>
      </c>
      <c r="D362" s="1">
        <f>D361+B362</f>
        <v>4255</v>
      </c>
      <c r="E362" s="14">
        <f t="shared" si="15"/>
        <v>0.97146118721461183</v>
      </c>
      <c r="F362">
        <f>VLOOKUP(A362,snails_x_distance!$A$2:$E$15,4)</f>
        <v>30</v>
      </c>
      <c r="G362">
        <f t="shared" si="16"/>
        <v>1</v>
      </c>
      <c r="H362" s="2">
        <f t="shared" si="17"/>
        <v>1.0293772032902468</v>
      </c>
    </row>
    <row r="363" spans="1:8" x14ac:dyDescent="0.2">
      <c r="A363" s="1">
        <v>1082</v>
      </c>
      <c r="B363" s="1">
        <v>5</v>
      </c>
      <c r="D363" s="1">
        <f>D362+B363</f>
        <v>4260</v>
      </c>
      <c r="E363" s="14">
        <f t="shared" si="15"/>
        <v>0.9726027397260274</v>
      </c>
      <c r="F363">
        <f>VLOOKUP(A363,snails_x_distance!$A$2:$E$15,4)</f>
        <v>30</v>
      </c>
      <c r="G363">
        <f t="shared" si="16"/>
        <v>1</v>
      </c>
      <c r="H363" s="2">
        <f t="shared" si="17"/>
        <v>1.028169014084507</v>
      </c>
    </row>
    <row r="364" spans="1:8" x14ac:dyDescent="0.2">
      <c r="A364" s="1">
        <v>1083</v>
      </c>
      <c r="B364" s="1">
        <v>2</v>
      </c>
      <c r="D364" s="1">
        <f>D363+B364</f>
        <v>4262</v>
      </c>
      <c r="E364" s="14">
        <f t="shared" si="15"/>
        <v>0.97305936073059363</v>
      </c>
      <c r="F364">
        <f>VLOOKUP(A364,snails_x_distance!$A$2:$E$15,4)</f>
        <v>30</v>
      </c>
      <c r="G364">
        <f t="shared" si="16"/>
        <v>1</v>
      </c>
      <c r="H364" s="2">
        <f t="shared" si="17"/>
        <v>1.027686532144533</v>
      </c>
    </row>
    <row r="365" spans="1:8" x14ac:dyDescent="0.2">
      <c r="A365" s="1">
        <v>1087</v>
      </c>
      <c r="B365" s="1">
        <v>4</v>
      </c>
      <c r="D365" s="1">
        <f>D364+B365</f>
        <v>4266</v>
      </c>
      <c r="E365" s="14">
        <f t="shared" si="15"/>
        <v>0.97397260273972608</v>
      </c>
      <c r="F365">
        <f>VLOOKUP(A365,snails_x_distance!$A$2:$E$15,4)</f>
        <v>30</v>
      </c>
      <c r="G365">
        <f t="shared" si="16"/>
        <v>1</v>
      </c>
      <c r="H365" s="2">
        <f t="shared" si="17"/>
        <v>1.0267229254571026</v>
      </c>
    </row>
    <row r="366" spans="1:8" x14ac:dyDescent="0.2">
      <c r="A366" s="1">
        <v>1090</v>
      </c>
      <c r="B366" s="1">
        <v>1</v>
      </c>
      <c r="D366" s="1">
        <f>D365+B366</f>
        <v>4267</v>
      </c>
      <c r="E366" s="14">
        <f t="shared" si="15"/>
        <v>0.97420091324200908</v>
      </c>
      <c r="F366">
        <f>VLOOKUP(A366,snails_x_distance!$A$2:$E$15,4)</f>
        <v>30</v>
      </c>
      <c r="G366">
        <f t="shared" si="16"/>
        <v>1</v>
      </c>
      <c r="H366" s="2">
        <f t="shared" si="17"/>
        <v>1.0264823060698383</v>
      </c>
    </row>
    <row r="367" spans="1:8" x14ac:dyDescent="0.2">
      <c r="A367" s="1">
        <v>1092</v>
      </c>
      <c r="B367" s="1">
        <v>1</v>
      </c>
      <c r="D367" s="1">
        <f>D366+B367</f>
        <v>4268</v>
      </c>
      <c r="E367" s="14">
        <f t="shared" si="15"/>
        <v>0.97442922374429219</v>
      </c>
      <c r="F367">
        <f>VLOOKUP(A367,snails_x_distance!$A$2:$E$15,4)</f>
        <v>30</v>
      </c>
      <c r="G367">
        <f t="shared" si="16"/>
        <v>1</v>
      </c>
      <c r="H367" s="2">
        <f t="shared" si="17"/>
        <v>1.0262417994376758</v>
      </c>
    </row>
    <row r="368" spans="1:8" x14ac:dyDescent="0.2">
      <c r="A368" s="1">
        <v>1098</v>
      </c>
      <c r="B368" s="1">
        <v>1</v>
      </c>
      <c r="D368" s="1">
        <f>D367+B368</f>
        <v>4269</v>
      </c>
      <c r="E368" s="14">
        <f t="shared" si="15"/>
        <v>0.97465753424657531</v>
      </c>
      <c r="F368">
        <f>VLOOKUP(A368,snails_x_distance!$A$2:$E$15,4)</f>
        <v>30</v>
      </c>
      <c r="G368">
        <f t="shared" si="16"/>
        <v>1</v>
      </c>
      <c r="H368" s="2">
        <f t="shared" si="17"/>
        <v>1.0260014054813773</v>
      </c>
    </row>
    <row r="369" spans="1:8" x14ac:dyDescent="0.2">
      <c r="A369" s="1">
        <v>1100</v>
      </c>
      <c r="B369" s="1">
        <v>1</v>
      </c>
      <c r="D369" s="1">
        <f>D368+B369</f>
        <v>4270</v>
      </c>
      <c r="E369" s="14">
        <f t="shared" si="15"/>
        <v>0.97488584474885842</v>
      </c>
      <c r="F369">
        <f>VLOOKUP(A369,snails_x_distance!$A$2:$E$15,4)</f>
        <v>30</v>
      </c>
      <c r="G369">
        <f t="shared" si="16"/>
        <v>1</v>
      </c>
      <c r="H369" s="2">
        <f t="shared" si="17"/>
        <v>1.0257611241217799</v>
      </c>
    </row>
    <row r="370" spans="1:8" x14ac:dyDescent="0.2">
      <c r="A370" s="1">
        <v>1101</v>
      </c>
      <c r="B370" s="1">
        <v>1</v>
      </c>
      <c r="D370" s="1">
        <f>D369+B370</f>
        <v>4271</v>
      </c>
      <c r="E370" s="14">
        <f t="shared" si="15"/>
        <v>0.97511415525114153</v>
      </c>
      <c r="F370">
        <f>VLOOKUP(A370,snails_x_distance!$A$2:$E$15,4)</f>
        <v>30</v>
      </c>
      <c r="G370">
        <f t="shared" si="16"/>
        <v>1</v>
      </c>
      <c r="H370" s="2">
        <f t="shared" si="17"/>
        <v>1.0255209552797939</v>
      </c>
    </row>
    <row r="371" spans="1:8" x14ac:dyDescent="0.2">
      <c r="A371" s="1">
        <v>1103</v>
      </c>
      <c r="B371" s="1">
        <v>6</v>
      </c>
      <c r="D371" s="1">
        <f>D370+B371</f>
        <v>4277</v>
      </c>
      <c r="E371" s="14">
        <f t="shared" si="15"/>
        <v>0.97648401826484021</v>
      </c>
      <c r="F371">
        <f>VLOOKUP(A371,snails_x_distance!$A$2:$E$15,4)</f>
        <v>30</v>
      </c>
      <c r="G371">
        <f t="shared" si="16"/>
        <v>1</v>
      </c>
      <c r="H371" s="2">
        <f t="shared" si="17"/>
        <v>1.0240823006780453</v>
      </c>
    </row>
    <row r="372" spans="1:8" x14ac:dyDescent="0.2">
      <c r="A372" s="1">
        <v>1106</v>
      </c>
      <c r="B372" s="1">
        <v>3</v>
      </c>
      <c r="D372" s="1">
        <f>D371+B372</f>
        <v>4280</v>
      </c>
      <c r="E372" s="14">
        <f t="shared" si="15"/>
        <v>0.97716894977168944</v>
      </c>
      <c r="F372">
        <f>VLOOKUP(A372,snails_x_distance!$A$2:$E$15,4)</f>
        <v>30</v>
      </c>
      <c r="G372">
        <f t="shared" si="16"/>
        <v>1</v>
      </c>
      <c r="H372" s="2">
        <f t="shared" si="17"/>
        <v>1.0233644859813085</v>
      </c>
    </row>
    <row r="373" spans="1:8" x14ac:dyDescent="0.2">
      <c r="A373" s="1">
        <v>1110</v>
      </c>
      <c r="B373" s="1">
        <v>2</v>
      </c>
      <c r="D373" s="1">
        <f>D372+B373</f>
        <v>4282</v>
      </c>
      <c r="E373" s="14">
        <f t="shared" si="15"/>
        <v>0.97762557077625567</v>
      </c>
      <c r="F373">
        <f>VLOOKUP(A373,snails_x_distance!$A$2:$E$15,4)</f>
        <v>30</v>
      </c>
      <c r="G373">
        <f t="shared" si="16"/>
        <v>1</v>
      </c>
      <c r="H373" s="2">
        <f t="shared" si="17"/>
        <v>1.0228865016347501</v>
      </c>
    </row>
    <row r="374" spans="1:8" x14ac:dyDescent="0.2">
      <c r="A374" s="1">
        <v>1113</v>
      </c>
      <c r="B374" s="1">
        <v>1</v>
      </c>
      <c r="D374" s="1">
        <f>D373+B374</f>
        <v>4283</v>
      </c>
      <c r="E374" s="14">
        <f t="shared" si="15"/>
        <v>0.97785388127853878</v>
      </c>
      <c r="F374">
        <f>VLOOKUP(A374,snails_x_distance!$A$2:$E$15,4)</f>
        <v>30</v>
      </c>
      <c r="G374">
        <f t="shared" si="16"/>
        <v>1</v>
      </c>
      <c r="H374" s="2">
        <f t="shared" si="17"/>
        <v>1.0226476768620127</v>
      </c>
    </row>
    <row r="375" spans="1:8" x14ac:dyDescent="0.2">
      <c r="A375" s="1">
        <v>1116</v>
      </c>
      <c r="B375" s="1">
        <v>2</v>
      </c>
      <c r="D375" s="1">
        <f>D374+B375</f>
        <v>4285</v>
      </c>
      <c r="E375" s="14">
        <f t="shared" si="15"/>
        <v>0.97831050228310501</v>
      </c>
      <c r="F375">
        <f>VLOOKUP(A375,snails_x_distance!$A$2:$E$15,4)</f>
        <v>30</v>
      </c>
      <c r="G375">
        <f t="shared" si="16"/>
        <v>1</v>
      </c>
      <c r="H375" s="2">
        <f t="shared" si="17"/>
        <v>1.0221703617269544</v>
      </c>
    </row>
    <row r="376" spans="1:8" x14ac:dyDescent="0.2">
      <c r="A376" s="1">
        <v>1123</v>
      </c>
      <c r="B376" s="1">
        <v>1</v>
      </c>
      <c r="D376" s="1">
        <f>D375+B376</f>
        <v>4286</v>
      </c>
      <c r="E376" s="14">
        <f t="shared" si="15"/>
        <v>0.97853881278538812</v>
      </c>
      <c r="F376">
        <f>VLOOKUP(A376,snails_x_distance!$A$2:$E$15,4)</f>
        <v>30</v>
      </c>
      <c r="G376">
        <f t="shared" si="16"/>
        <v>1</v>
      </c>
      <c r="H376" s="2">
        <f t="shared" si="17"/>
        <v>1.0219318712085861</v>
      </c>
    </row>
    <row r="377" spans="1:8" x14ac:dyDescent="0.2">
      <c r="A377" s="1">
        <v>1124</v>
      </c>
      <c r="B377" s="1">
        <v>5</v>
      </c>
      <c r="D377" s="1">
        <f>D376+B377</f>
        <v>4291</v>
      </c>
      <c r="E377" s="14">
        <f t="shared" si="15"/>
        <v>0.97968036529680369</v>
      </c>
      <c r="F377">
        <f>VLOOKUP(A377,snails_x_distance!$A$2:$E$15,4)</f>
        <v>30</v>
      </c>
      <c r="G377">
        <f t="shared" si="16"/>
        <v>1</v>
      </c>
      <c r="H377" s="2">
        <f t="shared" si="17"/>
        <v>1.0207410859939408</v>
      </c>
    </row>
    <row r="378" spans="1:8" x14ac:dyDescent="0.2">
      <c r="A378" s="1">
        <v>1126</v>
      </c>
      <c r="B378" s="1">
        <v>2</v>
      </c>
      <c r="D378" s="1">
        <f>D377+B378</f>
        <v>4293</v>
      </c>
      <c r="E378" s="14">
        <f t="shared" si="15"/>
        <v>0.98013698630136992</v>
      </c>
      <c r="F378">
        <f>VLOOKUP(A378,snails_x_distance!$A$2:$E$15,4)</f>
        <v>30</v>
      </c>
      <c r="G378">
        <f t="shared" si="16"/>
        <v>1</v>
      </c>
      <c r="H378" s="2">
        <f t="shared" si="17"/>
        <v>1.0202655485674352</v>
      </c>
    </row>
    <row r="379" spans="1:8" x14ac:dyDescent="0.2">
      <c r="A379" s="1">
        <v>1127</v>
      </c>
      <c r="B379" s="1">
        <v>1</v>
      </c>
      <c r="D379" s="1">
        <f>D378+B379</f>
        <v>4294</v>
      </c>
      <c r="E379" s="14">
        <f t="shared" si="15"/>
        <v>0.98036529680365292</v>
      </c>
      <c r="F379">
        <f>VLOOKUP(A379,snails_x_distance!$A$2:$E$15,4)</f>
        <v>30</v>
      </c>
      <c r="G379">
        <f t="shared" si="16"/>
        <v>1</v>
      </c>
      <c r="H379" s="2">
        <f t="shared" si="17"/>
        <v>1.0200279459711226</v>
      </c>
    </row>
    <row r="380" spans="1:8" x14ac:dyDescent="0.2">
      <c r="A380" s="1">
        <v>1129</v>
      </c>
      <c r="B380" s="1">
        <v>2</v>
      </c>
      <c r="D380" s="1">
        <f>D379+B380</f>
        <v>4296</v>
      </c>
      <c r="E380" s="14">
        <f t="shared" si="15"/>
        <v>0.98082191780821915</v>
      </c>
      <c r="F380">
        <f>VLOOKUP(A380,snails_x_distance!$A$2:$E$15,4)</f>
        <v>30</v>
      </c>
      <c r="G380">
        <f t="shared" si="16"/>
        <v>1</v>
      </c>
      <c r="H380" s="2">
        <f t="shared" si="17"/>
        <v>1.0195530726256983</v>
      </c>
    </row>
    <row r="381" spans="1:8" x14ac:dyDescent="0.2">
      <c r="A381" s="1">
        <v>1132</v>
      </c>
      <c r="B381" s="1">
        <v>1</v>
      </c>
      <c r="D381" s="1">
        <f>D380+B381</f>
        <v>4297</v>
      </c>
      <c r="E381" s="14">
        <f t="shared" si="15"/>
        <v>0.98105022831050226</v>
      </c>
      <c r="F381">
        <f>VLOOKUP(A381,snails_x_distance!$A$2:$E$15,4)</f>
        <v>30</v>
      </c>
      <c r="G381">
        <f t="shared" si="16"/>
        <v>1</v>
      </c>
      <c r="H381" s="2">
        <f t="shared" si="17"/>
        <v>1.0193158017221318</v>
      </c>
    </row>
    <row r="382" spans="1:8" x14ac:dyDescent="0.2">
      <c r="A382" s="1">
        <v>1134</v>
      </c>
      <c r="B382" s="1">
        <v>1</v>
      </c>
      <c r="D382" s="1">
        <f>D381+B382</f>
        <v>4298</v>
      </c>
      <c r="E382" s="14">
        <f t="shared" si="15"/>
        <v>0.98127853881278537</v>
      </c>
      <c r="F382">
        <f>VLOOKUP(A382,snails_x_distance!$A$2:$E$15,4)</f>
        <v>30</v>
      </c>
      <c r="G382">
        <f t="shared" si="16"/>
        <v>1</v>
      </c>
      <c r="H382" s="2">
        <f t="shared" si="17"/>
        <v>1.0190786412284785</v>
      </c>
    </row>
    <row r="383" spans="1:8" x14ac:dyDescent="0.2">
      <c r="A383" s="1">
        <v>1140</v>
      </c>
      <c r="B383" s="1">
        <v>1</v>
      </c>
      <c r="D383" s="1">
        <f>D382+B383</f>
        <v>4299</v>
      </c>
      <c r="E383" s="14">
        <f t="shared" si="15"/>
        <v>0.98150684931506849</v>
      </c>
      <c r="F383">
        <f>VLOOKUP(A383,snails_x_distance!$A$2:$E$15,4)</f>
        <v>30</v>
      </c>
      <c r="G383">
        <f t="shared" si="16"/>
        <v>1</v>
      </c>
      <c r="H383" s="2">
        <f t="shared" si="17"/>
        <v>1.0188415910676902</v>
      </c>
    </row>
    <row r="384" spans="1:8" x14ac:dyDescent="0.2">
      <c r="A384" s="1">
        <v>1142</v>
      </c>
      <c r="B384" s="1">
        <v>1</v>
      </c>
      <c r="D384" s="1">
        <f>D383+B384</f>
        <v>4300</v>
      </c>
      <c r="E384" s="14">
        <f t="shared" si="15"/>
        <v>0.9817351598173516</v>
      </c>
      <c r="F384">
        <f>VLOOKUP(A384,snails_x_distance!$A$2:$E$15,4)</f>
        <v>30</v>
      </c>
      <c r="G384">
        <f t="shared" si="16"/>
        <v>1</v>
      </c>
      <c r="H384" s="2">
        <f t="shared" si="17"/>
        <v>1.0186046511627906</v>
      </c>
    </row>
    <row r="385" spans="1:8" x14ac:dyDescent="0.2">
      <c r="A385" s="1">
        <v>1145</v>
      </c>
      <c r="B385" s="1">
        <v>4</v>
      </c>
      <c r="D385" s="1">
        <f>D384+B385</f>
        <v>4304</v>
      </c>
      <c r="E385" s="14">
        <f t="shared" si="15"/>
        <v>0.98264840182648405</v>
      </c>
      <c r="F385">
        <f>VLOOKUP(A385,snails_x_distance!$A$2:$E$15,4)</f>
        <v>30</v>
      </c>
      <c r="G385">
        <f t="shared" si="16"/>
        <v>1</v>
      </c>
      <c r="H385" s="2">
        <f t="shared" si="17"/>
        <v>1.0176579925650557</v>
      </c>
    </row>
    <row r="386" spans="1:8" x14ac:dyDescent="0.2">
      <c r="A386" s="1">
        <v>1146</v>
      </c>
      <c r="B386" s="1">
        <v>2</v>
      </c>
      <c r="D386" s="1">
        <f>D385+B386</f>
        <v>4306</v>
      </c>
      <c r="E386" s="14">
        <f t="shared" si="15"/>
        <v>0.98310502283105028</v>
      </c>
      <c r="F386">
        <f>VLOOKUP(A386,snails_x_distance!$A$2:$E$15,4)</f>
        <v>30</v>
      </c>
      <c r="G386">
        <f t="shared" si="16"/>
        <v>1</v>
      </c>
      <c r="H386" s="2">
        <f t="shared" si="17"/>
        <v>1.0171853228053878</v>
      </c>
    </row>
    <row r="387" spans="1:8" x14ac:dyDescent="0.2">
      <c r="A387" s="1">
        <v>1148</v>
      </c>
      <c r="B387" s="1">
        <v>3</v>
      </c>
      <c r="D387" s="1">
        <f>D386+B387</f>
        <v>4309</v>
      </c>
      <c r="E387" s="14">
        <f t="shared" ref="E387:E432" si="18">D387/$C$2</f>
        <v>0.98378995433789951</v>
      </c>
      <c r="F387">
        <f>VLOOKUP(A387,snails_x_distance!$A$2:$E$15,4)</f>
        <v>30</v>
      </c>
      <c r="G387">
        <f t="shared" ref="G387:G432" si="19">F387/MAX(F387:F817)</f>
        <v>1</v>
      </c>
      <c r="H387" s="2">
        <f t="shared" si="17"/>
        <v>1.0164771408679509</v>
      </c>
    </row>
    <row r="388" spans="1:8" x14ac:dyDescent="0.2">
      <c r="A388" s="1">
        <v>1152</v>
      </c>
      <c r="B388" s="1">
        <v>1</v>
      </c>
      <c r="D388" s="1">
        <f>D387+B388</f>
        <v>4310</v>
      </c>
      <c r="E388" s="14">
        <f t="shared" si="18"/>
        <v>0.98401826484018262</v>
      </c>
      <c r="F388">
        <f>VLOOKUP(A388,snails_x_distance!$A$2:$E$15,4)</f>
        <v>30</v>
      </c>
      <c r="G388">
        <f t="shared" si="19"/>
        <v>1</v>
      </c>
      <c r="H388" s="2">
        <f t="shared" si="17"/>
        <v>1.0162412993039442</v>
      </c>
    </row>
    <row r="389" spans="1:8" x14ac:dyDescent="0.2">
      <c r="A389" s="1">
        <v>1157</v>
      </c>
      <c r="B389" s="1">
        <v>1</v>
      </c>
      <c r="D389" s="1">
        <f>D388+B389</f>
        <v>4311</v>
      </c>
      <c r="E389" s="14">
        <f t="shared" si="18"/>
        <v>0.98424657534246573</v>
      </c>
      <c r="F389">
        <f>VLOOKUP(A389,snails_x_distance!$A$2:$E$15,4)</f>
        <v>30</v>
      </c>
      <c r="G389">
        <f t="shared" si="19"/>
        <v>1</v>
      </c>
      <c r="H389" s="2">
        <f t="shared" ref="H389:H432" si="20">(G389/E389)</f>
        <v>1.0160055671537926</v>
      </c>
    </row>
    <row r="390" spans="1:8" x14ac:dyDescent="0.2">
      <c r="A390" s="1">
        <v>1158</v>
      </c>
      <c r="B390" s="1">
        <v>1</v>
      </c>
      <c r="D390" s="1">
        <f>D389+B390</f>
        <v>4312</v>
      </c>
      <c r="E390" s="14">
        <f t="shared" si="18"/>
        <v>0.98447488584474885</v>
      </c>
      <c r="F390">
        <f>VLOOKUP(A390,snails_x_distance!$A$2:$E$15,4)</f>
        <v>30</v>
      </c>
      <c r="G390">
        <f t="shared" si="19"/>
        <v>1</v>
      </c>
      <c r="H390" s="2">
        <f t="shared" si="20"/>
        <v>1.015769944341373</v>
      </c>
    </row>
    <row r="391" spans="1:8" x14ac:dyDescent="0.2">
      <c r="A391" s="1">
        <v>1164</v>
      </c>
      <c r="B391" s="1">
        <v>1</v>
      </c>
      <c r="D391" s="1">
        <f>D390+B391</f>
        <v>4313</v>
      </c>
      <c r="E391" s="14">
        <f t="shared" si="18"/>
        <v>0.98470319634703196</v>
      </c>
      <c r="F391">
        <f>VLOOKUP(A391,snails_x_distance!$A$2:$E$15,4)</f>
        <v>30</v>
      </c>
      <c r="G391">
        <f t="shared" si="19"/>
        <v>1</v>
      </c>
      <c r="H391" s="2">
        <f t="shared" si="20"/>
        <v>1.0155344307906329</v>
      </c>
    </row>
    <row r="392" spans="1:8" x14ac:dyDescent="0.2">
      <c r="A392" s="1">
        <v>1166</v>
      </c>
      <c r="B392" s="1">
        <v>5</v>
      </c>
      <c r="D392" s="1">
        <f>D391+B392</f>
        <v>4318</v>
      </c>
      <c r="E392" s="14">
        <f t="shared" si="18"/>
        <v>0.98584474885844753</v>
      </c>
      <c r="F392">
        <f>VLOOKUP(A392,snails_x_distance!$A$2:$E$15,4)</f>
        <v>30</v>
      </c>
      <c r="G392">
        <f t="shared" si="19"/>
        <v>1</v>
      </c>
      <c r="H392" s="2">
        <f t="shared" si="20"/>
        <v>1.0143584993052339</v>
      </c>
    </row>
    <row r="393" spans="1:8" x14ac:dyDescent="0.2">
      <c r="A393" s="1">
        <v>1168</v>
      </c>
      <c r="B393" s="1">
        <v>2</v>
      </c>
      <c r="D393" s="1">
        <f>D392+B393</f>
        <v>4320</v>
      </c>
      <c r="E393" s="14">
        <f t="shared" si="18"/>
        <v>0.98630136986301364</v>
      </c>
      <c r="F393">
        <f>VLOOKUP(A393,snails_x_distance!$A$2:$E$15,4)</f>
        <v>30</v>
      </c>
      <c r="G393">
        <f t="shared" si="19"/>
        <v>1</v>
      </c>
      <c r="H393" s="2">
        <f t="shared" si="20"/>
        <v>1.0138888888888888</v>
      </c>
    </row>
    <row r="394" spans="1:8" x14ac:dyDescent="0.2">
      <c r="A394" s="1">
        <v>1171</v>
      </c>
      <c r="B394" s="1">
        <v>1</v>
      </c>
      <c r="D394" s="1">
        <f>D393+B394</f>
        <v>4321</v>
      </c>
      <c r="E394" s="14">
        <f t="shared" si="18"/>
        <v>0.98652968036529676</v>
      </c>
      <c r="F394">
        <f>VLOOKUP(A394,snails_x_distance!$A$2:$E$15,4)</f>
        <v>30</v>
      </c>
      <c r="G394">
        <f t="shared" si="19"/>
        <v>1</v>
      </c>
      <c r="H394" s="2">
        <f t="shared" si="20"/>
        <v>1.0136542467021523</v>
      </c>
    </row>
    <row r="395" spans="1:8" x14ac:dyDescent="0.2">
      <c r="A395" s="1">
        <v>1173</v>
      </c>
      <c r="B395" s="1">
        <v>1</v>
      </c>
      <c r="D395" s="1">
        <f>D394+B395</f>
        <v>4322</v>
      </c>
      <c r="E395" s="14">
        <f t="shared" si="18"/>
        <v>0.98675799086757987</v>
      </c>
      <c r="F395">
        <f>VLOOKUP(A395,snails_x_distance!$A$2:$E$15,4)</f>
        <v>30</v>
      </c>
      <c r="G395">
        <f t="shared" si="19"/>
        <v>1</v>
      </c>
      <c r="H395" s="2">
        <f t="shared" si="20"/>
        <v>1.0134197130957889</v>
      </c>
    </row>
    <row r="396" spans="1:8" x14ac:dyDescent="0.2">
      <c r="A396" s="1">
        <v>1176</v>
      </c>
      <c r="B396" s="1">
        <v>1</v>
      </c>
      <c r="D396" s="1">
        <f>D395+B396</f>
        <v>4323</v>
      </c>
      <c r="E396" s="14">
        <f t="shared" si="18"/>
        <v>0.98698630136986298</v>
      </c>
      <c r="F396">
        <f>VLOOKUP(A396,snails_x_distance!$A$2:$E$15,4)</f>
        <v>30</v>
      </c>
      <c r="G396">
        <f t="shared" si="19"/>
        <v>1</v>
      </c>
      <c r="H396" s="2">
        <f t="shared" si="20"/>
        <v>1.0131852879944483</v>
      </c>
    </row>
    <row r="397" spans="1:8" x14ac:dyDescent="0.2">
      <c r="A397" s="1">
        <v>1182</v>
      </c>
      <c r="B397" s="1">
        <v>1</v>
      </c>
      <c r="D397" s="1">
        <f>D396+B397</f>
        <v>4324</v>
      </c>
      <c r="E397" s="14">
        <f t="shared" si="18"/>
        <v>0.9872146118721461</v>
      </c>
      <c r="F397">
        <f>VLOOKUP(A397,snails_x_distance!$A$2:$E$15,4)</f>
        <v>30</v>
      </c>
      <c r="G397">
        <f t="shared" si="19"/>
        <v>1</v>
      </c>
      <c r="H397" s="2">
        <f t="shared" si="20"/>
        <v>1.0129509713228493</v>
      </c>
    </row>
    <row r="398" spans="1:8" x14ac:dyDescent="0.2">
      <c r="A398" s="1">
        <v>1187</v>
      </c>
      <c r="B398" s="1">
        <v>4</v>
      </c>
      <c r="D398" s="1">
        <f>D397+B398</f>
        <v>4328</v>
      </c>
      <c r="E398" s="14">
        <f t="shared" si="18"/>
        <v>0.98812785388127855</v>
      </c>
      <c r="F398">
        <f>VLOOKUP(A398,snails_x_distance!$A$2:$E$15,4)</f>
        <v>30</v>
      </c>
      <c r="G398">
        <f t="shared" si="19"/>
        <v>1</v>
      </c>
      <c r="H398" s="2">
        <f t="shared" si="20"/>
        <v>1.012014787430684</v>
      </c>
    </row>
    <row r="399" spans="1:8" x14ac:dyDescent="0.2">
      <c r="A399" s="1">
        <v>1188</v>
      </c>
      <c r="B399" s="1">
        <v>2</v>
      </c>
      <c r="D399" s="1">
        <f>D398+B399</f>
        <v>4330</v>
      </c>
      <c r="E399" s="14">
        <f t="shared" si="18"/>
        <v>0.98858447488584478</v>
      </c>
      <c r="F399">
        <f>VLOOKUP(A399,snails_x_distance!$A$2:$E$15,4)</f>
        <v>30</v>
      </c>
      <c r="G399">
        <f t="shared" si="19"/>
        <v>1</v>
      </c>
      <c r="H399" s="2">
        <f t="shared" si="20"/>
        <v>1.0115473441108545</v>
      </c>
    </row>
    <row r="400" spans="1:8" x14ac:dyDescent="0.2">
      <c r="A400" s="1">
        <v>1189</v>
      </c>
      <c r="B400" s="1">
        <v>1</v>
      </c>
      <c r="D400" s="1">
        <f>D399+B400</f>
        <v>4331</v>
      </c>
      <c r="E400" s="14">
        <f t="shared" si="18"/>
        <v>0.98881278538812789</v>
      </c>
      <c r="F400">
        <f>VLOOKUP(A400,snails_x_distance!$A$2:$E$15,4)</f>
        <v>30</v>
      </c>
      <c r="G400">
        <f t="shared" si="19"/>
        <v>1</v>
      </c>
      <c r="H400" s="2">
        <f t="shared" si="20"/>
        <v>1.0113137843454167</v>
      </c>
    </row>
    <row r="401" spans="1:8" x14ac:dyDescent="0.2">
      <c r="A401" s="1">
        <v>1190</v>
      </c>
      <c r="B401" s="1">
        <v>1</v>
      </c>
      <c r="D401" s="1">
        <f>D400+B401</f>
        <v>4332</v>
      </c>
      <c r="E401" s="14">
        <f t="shared" si="18"/>
        <v>0.989041095890411</v>
      </c>
      <c r="F401">
        <f>VLOOKUP(A401,snails_x_distance!$A$2:$E$15,4)</f>
        <v>30</v>
      </c>
      <c r="G401">
        <f t="shared" si="19"/>
        <v>1</v>
      </c>
      <c r="H401" s="2">
        <f t="shared" si="20"/>
        <v>1.0110803324099722</v>
      </c>
    </row>
    <row r="402" spans="1:8" x14ac:dyDescent="0.2">
      <c r="A402" s="1">
        <v>1194</v>
      </c>
      <c r="B402" s="1">
        <v>1</v>
      </c>
      <c r="D402" s="1">
        <f>D401+B402</f>
        <v>4333</v>
      </c>
      <c r="E402" s="14">
        <f t="shared" si="18"/>
        <v>0.98926940639269412</v>
      </c>
      <c r="F402">
        <f>VLOOKUP(A402,snails_x_distance!$A$2:$E$15,4)</f>
        <v>30</v>
      </c>
      <c r="G402">
        <f t="shared" si="19"/>
        <v>1</v>
      </c>
      <c r="H402" s="2">
        <f t="shared" si="20"/>
        <v>1.0108469882298639</v>
      </c>
    </row>
    <row r="403" spans="1:8" x14ac:dyDescent="0.2">
      <c r="A403" s="1">
        <v>1200</v>
      </c>
      <c r="B403" s="1">
        <v>1</v>
      </c>
      <c r="D403" s="1">
        <f>D402+B403</f>
        <v>4334</v>
      </c>
      <c r="E403" s="14">
        <f t="shared" si="18"/>
        <v>0.98949771689497712</v>
      </c>
      <c r="F403">
        <f>VLOOKUP(A403,snails_x_distance!$A$2:$E$15,4)</f>
        <v>30</v>
      </c>
      <c r="G403">
        <f t="shared" si="19"/>
        <v>1</v>
      </c>
      <c r="H403" s="2">
        <f t="shared" si="20"/>
        <v>1.0106137517305029</v>
      </c>
    </row>
    <row r="404" spans="1:8" x14ac:dyDescent="0.2">
      <c r="A404" s="1">
        <v>1206</v>
      </c>
      <c r="B404" s="1">
        <v>1</v>
      </c>
      <c r="D404" s="1">
        <f>D403+B404</f>
        <v>4335</v>
      </c>
      <c r="E404" s="14">
        <f t="shared" si="18"/>
        <v>0.98972602739726023</v>
      </c>
      <c r="F404">
        <f>VLOOKUP(A404,snails_x_distance!$A$2:$E$15,4)</f>
        <v>30</v>
      </c>
      <c r="G404">
        <f t="shared" si="19"/>
        <v>1</v>
      </c>
      <c r="H404" s="2">
        <f t="shared" si="20"/>
        <v>1.0103806228373702</v>
      </c>
    </row>
    <row r="405" spans="1:8" x14ac:dyDescent="0.2">
      <c r="A405" s="1">
        <v>1209</v>
      </c>
      <c r="B405" s="1">
        <v>5</v>
      </c>
      <c r="D405" s="1">
        <f>D404+B405</f>
        <v>4340</v>
      </c>
      <c r="E405" s="14">
        <f t="shared" si="18"/>
        <v>0.9908675799086758</v>
      </c>
      <c r="F405">
        <f>VLOOKUP(A405,snails_x_distance!$A$2:$E$15,4)</f>
        <v>30</v>
      </c>
      <c r="G405">
        <f t="shared" si="19"/>
        <v>1</v>
      </c>
      <c r="H405" s="2">
        <f t="shared" si="20"/>
        <v>1.0092165898617511</v>
      </c>
    </row>
    <row r="406" spans="1:8" x14ac:dyDescent="0.2">
      <c r="A406" s="1">
        <v>1210</v>
      </c>
      <c r="B406" s="1">
        <v>1</v>
      </c>
      <c r="D406" s="1">
        <f>D405+B406</f>
        <v>4341</v>
      </c>
      <c r="E406" s="14">
        <f t="shared" si="18"/>
        <v>0.99109589041095891</v>
      </c>
      <c r="F406">
        <f>VLOOKUP(A406,snails_x_distance!$A$2:$E$15,4)</f>
        <v>30</v>
      </c>
      <c r="G406">
        <f t="shared" si="19"/>
        <v>1</v>
      </c>
      <c r="H406" s="2">
        <f t="shared" si="20"/>
        <v>1.0089841050449204</v>
      </c>
    </row>
    <row r="407" spans="1:8" x14ac:dyDescent="0.2">
      <c r="A407" s="1">
        <v>1213</v>
      </c>
      <c r="B407" s="1">
        <v>1</v>
      </c>
      <c r="D407" s="1">
        <f>D406+B407</f>
        <v>4342</v>
      </c>
      <c r="E407" s="14">
        <f t="shared" si="18"/>
        <v>0.99132420091324203</v>
      </c>
      <c r="F407">
        <f>VLOOKUP(A407,snails_x_distance!$A$2:$E$15,4)</f>
        <v>30</v>
      </c>
      <c r="G407">
        <f t="shared" si="19"/>
        <v>1</v>
      </c>
      <c r="H407" s="2">
        <f t="shared" si="20"/>
        <v>1.0087517273146016</v>
      </c>
    </row>
    <row r="408" spans="1:8" x14ac:dyDescent="0.2">
      <c r="A408" s="1">
        <v>1218</v>
      </c>
      <c r="B408" s="1">
        <v>1</v>
      </c>
      <c r="D408" s="1">
        <f>D407+B408</f>
        <v>4343</v>
      </c>
      <c r="E408" s="14">
        <f t="shared" si="18"/>
        <v>0.99155251141552514</v>
      </c>
      <c r="F408">
        <f>VLOOKUP(A408,snails_x_distance!$A$2:$E$15,4)</f>
        <v>30</v>
      </c>
      <c r="G408">
        <f t="shared" si="19"/>
        <v>1</v>
      </c>
      <c r="H408" s="2">
        <f t="shared" si="20"/>
        <v>1.0085194565968225</v>
      </c>
    </row>
    <row r="409" spans="1:8" x14ac:dyDescent="0.2">
      <c r="A409" s="1">
        <v>1224</v>
      </c>
      <c r="B409" s="1">
        <v>1</v>
      </c>
      <c r="D409" s="1">
        <f>D408+B409</f>
        <v>4344</v>
      </c>
      <c r="E409" s="14">
        <f t="shared" si="18"/>
        <v>0.99178082191780825</v>
      </c>
      <c r="F409">
        <f>VLOOKUP(A409,snails_x_distance!$A$2:$E$15,4)</f>
        <v>30</v>
      </c>
      <c r="G409">
        <f t="shared" si="19"/>
        <v>1</v>
      </c>
      <c r="H409" s="2">
        <f t="shared" si="20"/>
        <v>1.0082872928176796</v>
      </c>
    </row>
    <row r="410" spans="1:8" x14ac:dyDescent="0.2">
      <c r="A410" s="1">
        <v>1230</v>
      </c>
      <c r="B410" s="1">
        <v>4</v>
      </c>
      <c r="D410" s="1">
        <f>D409+B410</f>
        <v>4348</v>
      </c>
      <c r="E410" s="14">
        <f t="shared" si="18"/>
        <v>0.9926940639269406</v>
      </c>
      <c r="F410">
        <f>VLOOKUP(A410,snails_x_distance!$A$2:$E$15,4)</f>
        <v>30</v>
      </c>
      <c r="G410">
        <f t="shared" si="19"/>
        <v>1</v>
      </c>
      <c r="H410" s="2">
        <f t="shared" si="20"/>
        <v>1.0073597056117756</v>
      </c>
    </row>
    <row r="411" spans="1:8" x14ac:dyDescent="0.2">
      <c r="A411" s="1">
        <v>1231</v>
      </c>
      <c r="B411" s="1">
        <v>1</v>
      </c>
      <c r="D411" s="1">
        <f>D410+B411</f>
        <v>4349</v>
      </c>
      <c r="E411" s="14">
        <f t="shared" si="18"/>
        <v>0.99292237442922371</v>
      </c>
      <c r="F411">
        <f>VLOOKUP(A411,snails_x_distance!$A$2:$E$15,4)</f>
        <v>30</v>
      </c>
      <c r="G411">
        <f t="shared" si="19"/>
        <v>1</v>
      </c>
      <c r="H411" s="2">
        <f t="shared" si="20"/>
        <v>1.0071280754196368</v>
      </c>
    </row>
    <row r="412" spans="1:8" x14ac:dyDescent="0.2">
      <c r="A412" s="1">
        <v>1233</v>
      </c>
      <c r="B412" s="1">
        <v>1</v>
      </c>
      <c r="D412" s="1">
        <f>D411+B412</f>
        <v>4350</v>
      </c>
      <c r="E412" s="14">
        <f t="shared" si="18"/>
        <v>0.99315068493150682</v>
      </c>
      <c r="F412">
        <f>VLOOKUP(A412,snails_x_distance!$A$2:$E$15,4)</f>
        <v>30</v>
      </c>
      <c r="G412">
        <f t="shared" si="19"/>
        <v>1</v>
      </c>
      <c r="H412" s="2">
        <f t="shared" si="20"/>
        <v>1.0068965517241379</v>
      </c>
    </row>
    <row r="413" spans="1:8" x14ac:dyDescent="0.2">
      <c r="A413" s="1">
        <v>1236</v>
      </c>
      <c r="B413" s="1">
        <v>1</v>
      </c>
      <c r="D413" s="1">
        <f>D412+B413</f>
        <v>4351</v>
      </c>
      <c r="E413" s="14">
        <f t="shared" si="18"/>
        <v>0.99337899543378994</v>
      </c>
      <c r="F413">
        <f>VLOOKUP(A413,snails_x_distance!$A$2:$E$15,4)</f>
        <v>30</v>
      </c>
      <c r="G413">
        <f t="shared" si="19"/>
        <v>1</v>
      </c>
      <c r="H413" s="2">
        <f t="shared" si="20"/>
        <v>1.0066651344518502</v>
      </c>
    </row>
    <row r="414" spans="1:8" x14ac:dyDescent="0.2">
      <c r="A414" s="1">
        <v>1242</v>
      </c>
      <c r="B414" s="1">
        <v>1</v>
      </c>
      <c r="D414" s="1">
        <f>D413+B414</f>
        <v>4352</v>
      </c>
      <c r="E414" s="14">
        <f t="shared" si="18"/>
        <v>0.99360730593607305</v>
      </c>
      <c r="F414">
        <f>VLOOKUP(A414,snails_x_distance!$A$2:$E$15,4)</f>
        <v>30</v>
      </c>
      <c r="G414">
        <f t="shared" si="19"/>
        <v>1</v>
      </c>
      <c r="H414" s="2">
        <f t="shared" si="20"/>
        <v>1.0064338235294117</v>
      </c>
    </row>
    <row r="415" spans="1:8" x14ac:dyDescent="0.2">
      <c r="A415" s="1">
        <v>1251</v>
      </c>
      <c r="B415" s="1">
        <v>4</v>
      </c>
      <c r="D415" s="1">
        <f>D414+B415</f>
        <v>4356</v>
      </c>
      <c r="E415" s="14">
        <f t="shared" si="18"/>
        <v>0.9945205479452055</v>
      </c>
      <c r="F415">
        <f>VLOOKUP(A415,snails_x_distance!$A$2:$E$15,4)</f>
        <v>30</v>
      </c>
      <c r="G415">
        <f t="shared" si="19"/>
        <v>1</v>
      </c>
      <c r="H415" s="2">
        <f t="shared" si="20"/>
        <v>1.0055096418732783</v>
      </c>
    </row>
    <row r="416" spans="1:8" x14ac:dyDescent="0.2">
      <c r="A416" s="1">
        <v>1253</v>
      </c>
      <c r="B416" s="1">
        <v>1</v>
      </c>
      <c r="D416" s="1">
        <f>D415+B416</f>
        <v>4357</v>
      </c>
      <c r="E416" s="14">
        <f t="shared" si="18"/>
        <v>0.99474885844748862</v>
      </c>
      <c r="F416">
        <f>VLOOKUP(A416,snails_x_distance!$A$2:$E$15,4)</f>
        <v>30</v>
      </c>
      <c r="G416">
        <f t="shared" si="19"/>
        <v>1</v>
      </c>
      <c r="H416" s="2">
        <f t="shared" si="20"/>
        <v>1.0052788616020196</v>
      </c>
    </row>
    <row r="417" spans="1:8" x14ac:dyDescent="0.2">
      <c r="A417" s="1">
        <v>1256</v>
      </c>
      <c r="B417" s="1">
        <v>1</v>
      </c>
      <c r="D417" s="1">
        <f>D416+B417</f>
        <v>4358</v>
      </c>
      <c r="E417" s="14">
        <f t="shared" si="18"/>
        <v>0.99497716894977173</v>
      </c>
      <c r="F417">
        <f>VLOOKUP(A417,snails_x_distance!$A$2:$E$15,4)</f>
        <v>30</v>
      </c>
      <c r="G417">
        <f t="shared" si="19"/>
        <v>1</v>
      </c>
      <c r="H417" s="2">
        <f t="shared" si="20"/>
        <v>1.005048187241854</v>
      </c>
    </row>
    <row r="418" spans="1:8" x14ac:dyDescent="0.2">
      <c r="A418" s="1">
        <v>1260</v>
      </c>
      <c r="B418" s="1">
        <v>1</v>
      </c>
      <c r="D418" s="1">
        <f>D417+B418</f>
        <v>4359</v>
      </c>
      <c r="E418" s="14">
        <f t="shared" si="18"/>
        <v>0.99520547945205484</v>
      </c>
      <c r="F418">
        <f>VLOOKUP(A418,snails_x_distance!$A$2:$E$15,4)</f>
        <v>30</v>
      </c>
      <c r="G418">
        <f t="shared" si="19"/>
        <v>1</v>
      </c>
      <c r="H418" s="2">
        <f t="shared" si="20"/>
        <v>1.0048176187198898</v>
      </c>
    </row>
    <row r="419" spans="1:8" x14ac:dyDescent="0.2">
      <c r="A419" s="1">
        <v>1272</v>
      </c>
      <c r="B419" s="1">
        <v>3</v>
      </c>
      <c r="D419" s="1">
        <f>D418+B419</f>
        <v>4362</v>
      </c>
      <c r="E419" s="14">
        <f t="shared" si="18"/>
        <v>0.99589041095890407</v>
      </c>
      <c r="F419">
        <f>VLOOKUP(A419,snails_x_distance!$A$2:$E$15,4)</f>
        <v>30</v>
      </c>
      <c r="G419">
        <f t="shared" si="19"/>
        <v>1</v>
      </c>
      <c r="H419" s="2">
        <f t="shared" si="20"/>
        <v>1.0041265474552958</v>
      </c>
    </row>
    <row r="420" spans="1:8" x14ac:dyDescent="0.2">
      <c r="A420" s="1">
        <v>1273</v>
      </c>
      <c r="B420" s="1">
        <v>1</v>
      </c>
      <c r="D420" s="1">
        <f>D419+B420</f>
        <v>4363</v>
      </c>
      <c r="E420" s="14">
        <f t="shared" si="18"/>
        <v>0.99611872146118718</v>
      </c>
      <c r="F420">
        <f>VLOOKUP(A420,snails_x_distance!$A$2:$E$15,4)</f>
        <v>30</v>
      </c>
      <c r="G420">
        <f t="shared" si="19"/>
        <v>1</v>
      </c>
      <c r="H420" s="2">
        <f t="shared" si="20"/>
        <v>1.0038964015585607</v>
      </c>
    </row>
    <row r="421" spans="1:8" x14ac:dyDescent="0.2">
      <c r="A421" s="1">
        <v>1275</v>
      </c>
      <c r="B421" s="1">
        <v>1</v>
      </c>
      <c r="D421" s="1">
        <f>D420+B421</f>
        <v>4364</v>
      </c>
      <c r="E421" s="14">
        <f t="shared" si="18"/>
        <v>0.9963470319634703</v>
      </c>
      <c r="F421">
        <f>VLOOKUP(A421,snails_x_distance!$A$2:$E$15,4)</f>
        <v>30</v>
      </c>
      <c r="G421">
        <f t="shared" si="19"/>
        <v>1</v>
      </c>
      <c r="H421" s="2">
        <f t="shared" si="20"/>
        <v>1.0036663611365719</v>
      </c>
    </row>
    <row r="422" spans="1:8" x14ac:dyDescent="0.2">
      <c r="A422" s="1">
        <v>1279</v>
      </c>
      <c r="B422" s="1">
        <v>1</v>
      </c>
      <c r="D422" s="1">
        <f>D421+B422</f>
        <v>4365</v>
      </c>
      <c r="E422" s="14">
        <f t="shared" si="18"/>
        <v>0.99657534246575341</v>
      </c>
      <c r="F422">
        <f>VLOOKUP(A422,snails_x_distance!$A$2:$E$15,4)</f>
        <v>30</v>
      </c>
      <c r="G422">
        <f t="shared" si="19"/>
        <v>1</v>
      </c>
      <c r="H422" s="2">
        <f t="shared" si="20"/>
        <v>1.0034364261168385</v>
      </c>
    </row>
    <row r="423" spans="1:8" x14ac:dyDescent="0.2">
      <c r="A423" s="1">
        <v>1294</v>
      </c>
      <c r="B423" s="1">
        <v>3</v>
      </c>
      <c r="D423" s="1">
        <f>D422+B423</f>
        <v>4368</v>
      </c>
      <c r="E423" s="14">
        <f t="shared" si="18"/>
        <v>0.99726027397260275</v>
      </c>
      <c r="F423">
        <f>VLOOKUP(A423,snails_x_distance!$A$2:$E$15,4)</f>
        <v>30</v>
      </c>
      <c r="G423">
        <f t="shared" si="19"/>
        <v>1</v>
      </c>
      <c r="H423" s="2">
        <f t="shared" si="20"/>
        <v>1.0027472527472527</v>
      </c>
    </row>
    <row r="424" spans="1:8" x14ac:dyDescent="0.2">
      <c r="A424" s="1">
        <v>1295</v>
      </c>
      <c r="B424" s="1">
        <v>1</v>
      </c>
      <c r="D424" s="1">
        <f>D423+B424</f>
        <v>4369</v>
      </c>
      <c r="E424" s="14">
        <f t="shared" si="18"/>
        <v>0.99748858447488586</v>
      </c>
      <c r="F424">
        <f>VLOOKUP(A424,snails_x_distance!$A$2:$E$15,4)</f>
        <v>30</v>
      </c>
      <c r="G424">
        <f t="shared" si="19"/>
        <v>1</v>
      </c>
      <c r="H424" s="2">
        <f t="shared" si="20"/>
        <v>1.0025177386129549</v>
      </c>
    </row>
    <row r="425" spans="1:8" x14ac:dyDescent="0.2">
      <c r="A425" s="1">
        <v>1298</v>
      </c>
      <c r="B425" s="1">
        <v>1</v>
      </c>
      <c r="D425" s="1">
        <f>D424+B425</f>
        <v>4370</v>
      </c>
      <c r="E425" s="14">
        <f t="shared" si="18"/>
        <v>0.99771689497716898</v>
      </c>
      <c r="F425">
        <f>VLOOKUP(A425,snails_x_distance!$A$2:$E$15,4)</f>
        <v>30</v>
      </c>
      <c r="G425">
        <f t="shared" si="19"/>
        <v>1</v>
      </c>
      <c r="H425" s="2">
        <f t="shared" si="20"/>
        <v>1.0022883295194507</v>
      </c>
    </row>
    <row r="426" spans="1:8" x14ac:dyDescent="0.2">
      <c r="A426" s="1">
        <v>1315</v>
      </c>
      <c r="B426" s="1">
        <v>3</v>
      </c>
      <c r="D426" s="1">
        <f>D425+B426</f>
        <v>4373</v>
      </c>
      <c r="E426" s="14">
        <f t="shared" si="18"/>
        <v>0.99840182648401832</v>
      </c>
      <c r="F426">
        <f>VLOOKUP(A426,snails_x_distance!$A$2:$E$15,4)</f>
        <v>30</v>
      </c>
      <c r="G426">
        <f t="shared" si="19"/>
        <v>1</v>
      </c>
      <c r="H426" s="2">
        <f t="shared" si="20"/>
        <v>1.0016007317630917</v>
      </c>
    </row>
    <row r="427" spans="1:8" x14ac:dyDescent="0.2">
      <c r="A427" s="1">
        <v>1317</v>
      </c>
      <c r="B427" s="1">
        <v>1</v>
      </c>
      <c r="D427" s="1">
        <f>D426+B427</f>
        <v>4374</v>
      </c>
      <c r="E427" s="14">
        <f t="shared" si="18"/>
        <v>0.99863013698630132</v>
      </c>
      <c r="F427">
        <f>VLOOKUP(A427,snails_x_distance!$A$2:$E$15,4)</f>
        <v>30</v>
      </c>
      <c r="G427">
        <f t="shared" si="19"/>
        <v>1</v>
      </c>
      <c r="H427" s="2">
        <f t="shared" si="20"/>
        <v>1.0013717421124828</v>
      </c>
    </row>
    <row r="428" spans="1:8" x14ac:dyDescent="0.2">
      <c r="A428" s="1">
        <v>1336</v>
      </c>
      <c r="B428" s="1">
        <v>2</v>
      </c>
      <c r="D428" s="1">
        <f>D427+B428</f>
        <v>4376</v>
      </c>
      <c r="E428" s="14">
        <f t="shared" si="18"/>
        <v>0.99908675799086755</v>
      </c>
      <c r="F428">
        <f>VLOOKUP(A428,snails_x_distance!$A$2:$E$15,4)</f>
        <v>30</v>
      </c>
      <c r="G428">
        <f t="shared" si="19"/>
        <v>1</v>
      </c>
      <c r="H428" s="2">
        <f t="shared" si="20"/>
        <v>1.0009140767824498</v>
      </c>
    </row>
    <row r="429" spans="1:8" x14ac:dyDescent="0.2">
      <c r="A429" s="1">
        <v>1337</v>
      </c>
      <c r="B429" s="1">
        <v>1</v>
      </c>
      <c r="D429" s="1">
        <f>D428+B429</f>
        <v>4377</v>
      </c>
      <c r="E429" s="14">
        <f t="shared" si="18"/>
        <v>0.99931506849315066</v>
      </c>
      <c r="F429">
        <f>VLOOKUP(A429,snails_x_distance!$A$2:$E$15,4)</f>
        <v>30</v>
      </c>
      <c r="G429">
        <f t="shared" si="19"/>
        <v>1</v>
      </c>
      <c r="H429" s="2">
        <f t="shared" si="20"/>
        <v>1.0006854009595614</v>
      </c>
    </row>
    <row r="430" spans="1:8" x14ac:dyDescent="0.2">
      <c r="A430" s="1">
        <v>1357</v>
      </c>
      <c r="B430" s="1">
        <v>1</v>
      </c>
      <c r="D430" s="1">
        <f>D429+B430</f>
        <v>4378</v>
      </c>
      <c r="E430" s="14">
        <f t="shared" si="18"/>
        <v>0.99954337899543377</v>
      </c>
      <c r="F430">
        <f>VLOOKUP(A430,snails_x_distance!$A$2:$E$15,4)</f>
        <v>30</v>
      </c>
      <c r="G430">
        <f t="shared" si="19"/>
        <v>1</v>
      </c>
      <c r="H430" s="2">
        <f t="shared" si="20"/>
        <v>1.0004568296025582</v>
      </c>
    </row>
    <row r="431" spans="1:8" x14ac:dyDescent="0.2">
      <c r="A431" s="1">
        <v>1358</v>
      </c>
      <c r="B431" s="1">
        <v>1</v>
      </c>
      <c r="D431" s="1">
        <f>D430+B431</f>
        <v>4379</v>
      </c>
      <c r="E431" s="14">
        <f t="shared" si="18"/>
        <v>0.99977168949771689</v>
      </c>
      <c r="F431">
        <f>VLOOKUP(A431,snails_x_distance!$A$2:$E$15,4)</f>
        <v>30</v>
      </c>
      <c r="G431">
        <f t="shared" si="19"/>
        <v>1</v>
      </c>
      <c r="H431" s="2">
        <f t="shared" si="20"/>
        <v>1.000228362639872</v>
      </c>
    </row>
    <row r="432" spans="1:8" x14ac:dyDescent="0.2">
      <c r="A432" s="1">
        <v>1379</v>
      </c>
      <c r="B432" s="1">
        <v>1</v>
      </c>
      <c r="D432" s="1">
        <f>D431+B432</f>
        <v>4380</v>
      </c>
      <c r="E432" s="14">
        <f t="shared" si="18"/>
        <v>1</v>
      </c>
      <c r="F432">
        <f>VLOOKUP(A432,snails_x_distance!$A$2:$E$15,4)</f>
        <v>30</v>
      </c>
      <c r="G432">
        <f t="shared" si="19"/>
        <v>1</v>
      </c>
      <c r="H432" s="2">
        <f t="shared" si="20"/>
        <v>1</v>
      </c>
    </row>
    <row r="433" spans="4:5" x14ac:dyDescent="0.2">
      <c r="D433" s="1"/>
      <c r="E433" s="14"/>
    </row>
    <row r="434" spans="4:5" x14ac:dyDescent="0.2">
      <c r="D434" s="1"/>
      <c r="E434" s="14"/>
    </row>
    <row r="435" spans="4:5" x14ac:dyDescent="0.2">
      <c r="D435" s="1"/>
      <c r="E435" s="14"/>
    </row>
    <row r="436" spans="4:5" x14ac:dyDescent="0.2">
      <c r="D436" s="1"/>
      <c r="E436" s="14"/>
    </row>
    <row r="437" spans="4:5" x14ac:dyDescent="0.2">
      <c r="D437" s="1"/>
      <c r="E437" s="14"/>
    </row>
    <row r="438" spans="4:5" x14ac:dyDescent="0.2">
      <c r="D438" s="1"/>
      <c r="E438" s="14"/>
    </row>
    <row r="439" spans="4:5" x14ac:dyDescent="0.2">
      <c r="D439" s="1"/>
      <c r="E439" s="14"/>
    </row>
    <row r="440" spans="4:5" x14ac:dyDescent="0.2">
      <c r="D440" s="1"/>
      <c r="E440" s="14"/>
    </row>
    <row r="441" spans="4:5" x14ac:dyDescent="0.2">
      <c r="D441" s="1"/>
      <c r="E441" s="14"/>
    </row>
    <row r="442" spans="4:5" x14ac:dyDescent="0.2">
      <c r="D442" s="1"/>
      <c r="E442" s="14"/>
    </row>
    <row r="443" spans="4:5" x14ac:dyDescent="0.2">
      <c r="D443" s="1"/>
      <c r="E443" s="14"/>
    </row>
    <row r="444" spans="4:5" x14ac:dyDescent="0.2">
      <c r="D444" s="1"/>
      <c r="E444" s="14"/>
    </row>
    <row r="445" spans="4:5" x14ac:dyDescent="0.2">
      <c r="D445" s="1"/>
      <c r="E445" s="14"/>
    </row>
    <row r="446" spans="4:5" x14ac:dyDescent="0.2">
      <c r="D446" s="1"/>
      <c r="E446" s="14"/>
    </row>
    <row r="447" spans="4:5" x14ac:dyDescent="0.2">
      <c r="D447" s="1"/>
      <c r="E447" s="14"/>
    </row>
    <row r="448" spans="4:5" x14ac:dyDescent="0.2">
      <c r="D448" s="1"/>
      <c r="E448" s="14"/>
    </row>
    <row r="449" spans="4:5" x14ac:dyDescent="0.2">
      <c r="D449" s="1"/>
      <c r="E449" s="14"/>
    </row>
    <row r="450" spans="4:5" x14ac:dyDescent="0.2">
      <c r="D450" s="1"/>
      <c r="E450" s="14"/>
    </row>
    <row r="451" spans="4:5" x14ac:dyDescent="0.2">
      <c r="D451" s="1"/>
      <c r="E451" s="14"/>
    </row>
    <row r="452" spans="4:5" x14ac:dyDescent="0.2">
      <c r="D452" s="1"/>
      <c r="E452" s="14"/>
    </row>
    <row r="453" spans="4:5" x14ac:dyDescent="0.2">
      <c r="D453" s="1"/>
      <c r="E453" s="14"/>
    </row>
    <row r="454" spans="4:5" x14ac:dyDescent="0.2">
      <c r="D454" s="1"/>
      <c r="E454" s="14"/>
    </row>
    <row r="455" spans="4:5" x14ac:dyDescent="0.2">
      <c r="D455" s="1"/>
      <c r="E455" s="14"/>
    </row>
    <row r="456" spans="4:5" x14ac:dyDescent="0.2">
      <c r="D456" s="1"/>
      <c r="E456" s="14"/>
    </row>
    <row r="457" spans="4:5" x14ac:dyDescent="0.2">
      <c r="D457" s="1"/>
      <c r="E457" s="14"/>
    </row>
    <row r="458" spans="4:5" x14ac:dyDescent="0.2">
      <c r="D458" s="1"/>
      <c r="E458" s="14"/>
    </row>
    <row r="459" spans="4:5" x14ac:dyDescent="0.2">
      <c r="D459" s="1"/>
      <c r="E459" s="14"/>
    </row>
    <row r="460" spans="4:5" x14ac:dyDescent="0.2">
      <c r="D460" s="1"/>
      <c r="E460" s="14"/>
    </row>
    <row r="461" spans="4:5" x14ac:dyDescent="0.2">
      <c r="D461" s="1"/>
      <c r="E461" s="14"/>
    </row>
    <row r="462" spans="4:5" x14ac:dyDescent="0.2">
      <c r="D462" s="1"/>
      <c r="E462" s="14"/>
    </row>
    <row r="463" spans="4:5" x14ac:dyDescent="0.2">
      <c r="D463" s="1"/>
      <c r="E463" s="14"/>
    </row>
    <row r="464" spans="4:5" x14ac:dyDescent="0.2">
      <c r="D464" s="1"/>
      <c r="E464" s="14"/>
    </row>
    <row r="465" spans="4:5" x14ac:dyDescent="0.2">
      <c r="D465" s="1"/>
      <c r="E465" s="14"/>
    </row>
    <row r="466" spans="4:5" x14ac:dyDescent="0.2">
      <c r="D466" s="1"/>
      <c r="E466" s="14"/>
    </row>
    <row r="467" spans="4:5" x14ac:dyDescent="0.2">
      <c r="D467" s="1"/>
      <c r="E467" s="14"/>
    </row>
    <row r="468" spans="4:5" x14ac:dyDescent="0.2">
      <c r="D468" s="1"/>
      <c r="E468" s="14"/>
    </row>
    <row r="469" spans="4:5" x14ac:dyDescent="0.2">
      <c r="D469" s="1"/>
      <c r="E469" s="14"/>
    </row>
    <row r="470" spans="4:5" x14ac:dyDescent="0.2">
      <c r="D470" s="1"/>
      <c r="E470" s="14"/>
    </row>
    <row r="471" spans="4:5" x14ac:dyDescent="0.2">
      <c r="D471" s="1"/>
      <c r="E471" s="14"/>
    </row>
    <row r="472" spans="4:5" x14ac:dyDescent="0.2">
      <c r="D472" s="1"/>
      <c r="E472" s="14"/>
    </row>
    <row r="473" spans="4:5" x14ac:dyDescent="0.2">
      <c r="D473" s="1"/>
      <c r="E473" s="14"/>
    </row>
    <row r="474" spans="4:5" x14ac:dyDescent="0.2">
      <c r="D474" s="1"/>
      <c r="E474" s="14"/>
    </row>
    <row r="475" spans="4:5" x14ac:dyDescent="0.2">
      <c r="D475" s="1"/>
      <c r="E475" s="14"/>
    </row>
    <row r="476" spans="4:5" x14ac:dyDescent="0.2">
      <c r="D476" s="1"/>
      <c r="E476" s="14"/>
    </row>
    <row r="477" spans="4:5" x14ac:dyDescent="0.2">
      <c r="D477" s="1"/>
      <c r="E477" s="14"/>
    </row>
    <row r="478" spans="4:5" x14ac:dyDescent="0.2">
      <c r="D478" s="1"/>
      <c r="E478" s="14"/>
    </row>
    <row r="479" spans="4:5" x14ac:dyDescent="0.2">
      <c r="D479" s="1"/>
      <c r="E479" s="14"/>
    </row>
    <row r="480" spans="4:5" x14ac:dyDescent="0.2">
      <c r="D480" s="1"/>
      <c r="E480" s="14"/>
    </row>
    <row r="481" spans="4:5" x14ac:dyDescent="0.2">
      <c r="D481" s="1"/>
      <c r="E481" s="14"/>
    </row>
    <row r="482" spans="4:5" x14ac:dyDescent="0.2">
      <c r="D482" s="1"/>
      <c r="E482" s="14"/>
    </row>
    <row r="483" spans="4:5" x14ac:dyDescent="0.2">
      <c r="D483" s="1"/>
      <c r="E483" s="14"/>
    </row>
    <row r="484" spans="4:5" x14ac:dyDescent="0.2">
      <c r="D484" s="1"/>
      <c r="E484" s="14"/>
    </row>
    <row r="485" spans="4:5" x14ac:dyDescent="0.2">
      <c r="D485" s="1"/>
      <c r="E485" s="14"/>
    </row>
    <row r="486" spans="4:5" x14ac:dyDescent="0.2">
      <c r="D486" s="1"/>
      <c r="E486" s="14"/>
    </row>
    <row r="487" spans="4:5" x14ac:dyDescent="0.2">
      <c r="D487" s="1"/>
      <c r="E487" s="14"/>
    </row>
    <row r="488" spans="4:5" x14ac:dyDescent="0.2">
      <c r="D488" s="1"/>
      <c r="E488" s="14"/>
    </row>
    <row r="489" spans="4:5" x14ac:dyDescent="0.2">
      <c r="D489" s="1"/>
      <c r="E489" s="14"/>
    </row>
    <row r="490" spans="4:5" x14ac:dyDescent="0.2">
      <c r="D490" s="1"/>
      <c r="E490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exported tables</vt:lpstr>
      <vt:lpstr>snails_x_distance</vt:lpstr>
      <vt:lpstr>snails_x_aspect</vt:lpstr>
      <vt:lpstr>analysis</vt:lpstr>
      <vt:lpstr>Distance vs Posterior Factor</vt:lpstr>
      <vt:lpstr>Database</vt:lpstr>
    </vt:vector>
  </TitlesOfParts>
  <Company>WLu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 Harbor</dc:creator>
  <cp:lastModifiedBy>Harbor, David</cp:lastModifiedBy>
  <cp:lastPrinted>2003-02-23T17:07:00Z</cp:lastPrinted>
  <dcterms:created xsi:type="dcterms:W3CDTF">2000-02-27T18:36:44Z</dcterms:created>
  <dcterms:modified xsi:type="dcterms:W3CDTF">2024-03-13T12:24:24Z</dcterms:modified>
</cp:coreProperties>
</file>